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 activeTab="1"/>
  </bookViews>
  <sheets>
    <sheet name="中央福彩公益金" sheetId="1" r:id="rId1"/>
    <sheet name="省级福彩公益金" sheetId="2" r:id="rId2"/>
  </sheets>
  <calcPr calcId="144525"/>
</workbook>
</file>

<file path=xl/sharedStrings.xml><?xml version="1.0" encoding="utf-8"?>
<sst xmlns="http://schemas.openxmlformats.org/spreadsheetml/2006/main" count="87" uniqueCount="75">
  <si>
    <t>2021年中央福彩公益金资金分配表</t>
  </si>
  <si>
    <t xml:space="preserve">                                                                                                                                              单位：万元</t>
  </si>
  <si>
    <t xml:space="preserve">        
         项目名称 
 项目单位
  </t>
  </si>
  <si>
    <t>老年人福利类</t>
  </si>
  <si>
    <t>残疾人福利机构建设项目</t>
  </si>
  <si>
    <t>儿童福利服务体系建设项目</t>
  </si>
  <si>
    <t>合计</t>
  </si>
  <si>
    <t>备注</t>
  </si>
  <si>
    <t>农村幸福院</t>
  </si>
  <si>
    <t>居家和社区及基本养老服务提升行动</t>
  </si>
  <si>
    <t>小计</t>
  </si>
  <si>
    <t>精神卫生福利机构设施配置</t>
  </si>
  <si>
    <t>残疾人照护服务试点和精神障碍社区康复购买服务</t>
  </si>
  <si>
    <t>孤儿助学</t>
  </si>
  <si>
    <t>孤儿医疗康复“明天计划”</t>
  </si>
  <si>
    <t>未成年人救助保护和关爱服务能力建设</t>
  </si>
  <si>
    <t xml:space="preserve">闽财社指〔2021〕43号
榕财社指（2021）99号
</t>
  </si>
  <si>
    <t xml:space="preserve">闽财社指〔2021〕39号
榕财社指（2021）124号
</t>
  </si>
  <si>
    <t>闽财社指〔2021〕43号</t>
  </si>
  <si>
    <t xml:space="preserve">闽财社指〔2020〕126号
榕财社指（2021）39号
</t>
  </si>
  <si>
    <t>福州市第二社会福利院</t>
  </si>
  <si>
    <t>分配市第二社会福利院孤儿助学项目，
项目联系人：黄建兰
联系电话：18359795010</t>
  </si>
  <si>
    <t>福州市儿童福利院</t>
  </si>
  <si>
    <t>分配市儿童福利院
“明天计划”项目
项目联系人：李航
联系电话：13600818083</t>
  </si>
  <si>
    <t>鼓楼区</t>
  </si>
  <si>
    <t>台江区</t>
  </si>
  <si>
    <t>仓山区</t>
  </si>
  <si>
    <t>晋安区</t>
  </si>
  <si>
    <t>马尾区</t>
  </si>
  <si>
    <t>长乐区</t>
  </si>
  <si>
    <t>闽侯县</t>
  </si>
  <si>
    <t>高新区</t>
  </si>
  <si>
    <t>闽清县</t>
  </si>
  <si>
    <t>永泰县</t>
  </si>
  <si>
    <t>罗源县</t>
  </si>
  <si>
    <t>连江县</t>
  </si>
  <si>
    <t>福清市</t>
  </si>
  <si>
    <t>2021年度省级下达福利彩票公益金分配使用情况表</t>
  </si>
  <si>
    <t>项目类型</t>
  </si>
  <si>
    <t>文件号</t>
  </si>
  <si>
    <t>名称</t>
  </si>
  <si>
    <t>总金额
（万元）</t>
  </si>
  <si>
    <t xml:space="preserve">                                                           项目单位及金额                                                              单位：万元</t>
  </si>
  <si>
    <t>鼓楼</t>
  </si>
  <si>
    <t>台江</t>
  </si>
  <si>
    <t>仓山</t>
  </si>
  <si>
    <t>马尾</t>
  </si>
  <si>
    <t>晋安</t>
  </si>
  <si>
    <t>闽侯</t>
  </si>
  <si>
    <t>连江</t>
  </si>
  <si>
    <t>罗源</t>
  </si>
  <si>
    <t>闽清</t>
  </si>
  <si>
    <t>永泰</t>
  </si>
  <si>
    <t>福清</t>
  </si>
  <si>
    <t>长乐</t>
  </si>
  <si>
    <t>市本级</t>
  </si>
  <si>
    <t>闽财社指﹝2021﹞4号</t>
  </si>
  <si>
    <t>结算2020年和下达2021年80周岁以上低保老年人高龄补贴省级补助资金</t>
  </si>
  <si>
    <t>闽财社指﹝2021﹞18号
榕财社指﹝2021﹞69号</t>
  </si>
  <si>
    <t>下达2021年度养老及救助专项政府购买服务资金</t>
  </si>
  <si>
    <t>闽财社指﹝2020﹞103号
榕财社指﹝2021﹞20号</t>
  </si>
  <si>
    <t>提前下达2021年民政事业类补助转移支付预算-完全失能老人护理补贴</t>
  </si>
  <si>
    <t>提前下达2021年民政事业类补助转移支付预算-农村区域性养老服务中心</t>
  </si>
  <si>
    <t>提前下达2021年民政事业类补助转移支付预算-适老化改造</t>
  </si>
  <si>
    <t>闽财社指﹝2021﹞35号
榕财社指﹝2021﹞92号</t>
  </si>
  <si>
    <t>下达2021年养老事业省级补助资金-农村区域性养老服务中心</t>
  </si>
  <si>
    <t>下达2021年养老事业省级补助资金-适老化改造</t>
  </si>
  <si>
    <t>闽财社指﹝2021﹞62号</t>
  </si>
  <si>
    <t>下达2021年民办养老机构开办及床位运营补贴和对口帮扶资金</t>
  </si>
  <si>
    <t>闽财社指﹝2021﹞91号
榕财社指﹝2022﹞25号</t>
  </si>
  <si>
    <t>下达2021年养老事业省级补助资金（第二批）</t>
  </si>
  <si>
    <t>分配市本级用于购买养老服务质量评估政府服务，
项目联系人：屈中洋
联系电话：13809513471</t>
  </si>
  <si>
    <t>社会公益类</t>
  </si>
  <si>
    <t>闽财社指﹝2021﹞73号</t>
  </si>
  <si>
    <t>下达2021年第二批援建对口帮扶资金（第二批）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</si>
</sst>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4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sz val="9"/>
      <color theme="1"/>
      <name val="宋体"/>
      <charset val="134"/>
      <scheme val="minor"/>
    </font>
    <font>
      <sz val="8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0"/>
      <color theme="1"/>
      <name val="仿宋"/>
      <charset val="134"/>
    </font>
    <font>
      <sz val="12"/>
      <name val="黑体"/>
      <charset val="134"/>
    </font>
    <font>
      <b/>
      <sz val="11"/>
      <name val="宋体"/>
      <charset val="134"/>
    </font>
    <font>
      <b/>
      <sz val="20"/>
      <name val="黑体"/>
      <charset val="134"/>
    </font>
    <font>
      <vertAlign val="superscript"/>
      <sz val="16"/>
      <color indexed="8"/>
      <name val="黑体"/>
      <charset val="134"/>
    </font>
    <font>
      <sz val="12"/>
      <color indexed="8"/>
      <name val="黑体"/>
      <charset val="134"/>
    </font>
    <font>
      <sz val="9"/>
      <color indexed="8"/>
      <name val="黑体"/>
      <charset val="134"/>
    </font>
    <font>
      <sz val="9"/>
      <color theme="1"/>
      <name val="黑体"/>
      <charset val="134"/>
    </font>
    <font>
      <sz val="12"/>
      <color theme="1"/>
      <name val="仿宋"/>
      <charset val="134"/>
    </font>
    <font>
      <sz val="11"/>
      <color rgb="FF000000"/>
      <name val="宋体"/>
      <charset val="134"/>
    </font>
    <font>
      <sz val="24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/>
      <diagonal style="thin">
        <color auto="1"/>
      </diagonal>
    </border>
    <border>
      <left/>
      <right style="thin">
        <color auto="1"/>
      </right>
      <top style="thin">
        <color auto="1"/>
      </top>
      <bottom/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1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2" fillId="3" borderId="12" applyNumberFormat="0" applyAlignment="0" applyProtection="0">
      <alignment vertical="center"/>
    </xf>
    <xf numFmtId="0" fontId="37" fillId="3" borderId="13" applyNumberFormat="0" applyAlignment="0" applyProtection="0">
      <alignment vertical="center"/>
    </xf>
    <xf numFmtId="0" fontId="38" fillId="26" borderId="18" applyNumberForma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textRotation="255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textRotation="255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textRotation="255" wrapText="1"/>
    </xf>
    <xf numFmtId="0" fontId="6" fillId="0" borderId="2" xfId="0" applyFont="1" applyFill="1" applyBorder="1" applyAlignment="1">
      <alignment horizontal="left" vertical="center" wrapText="1"/>
    </xf>
    <xf numFmtId="176" fontId="8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textRotation="255" wrapText="1"/>
    </xf>
    <xf numFmtId="0" fontId="0" fillId="0" borderId="1" xfId="0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vertical="center"/>
    </xf>
    <xf numFmtId="176" fontId="0" fillId="0" borderId="1" xfId="0" applyNumberFormat="1" applyFill="1" applyBorder="1" applyAlignment="1">
      <alignment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 wrapText="1"/>
    </xf>
    <xf numFmtId="0" fontId="1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left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left" vertical="center" wrapText="1"/>
    </xf>
    <xf numFmtId="0" fontId="16" fillId="0" borderId="1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"/>
  <sheetViews>
    <sheetView workbookViewId="0">
      <selection activeCell="G4" sqref="G4:G5"/>
    </sheetView>
  </sheetViews>
  <sheetFormatPr defaultColWidth="9.77777777777778" defaultRowHeight="15.6"/>
  <cols>
    <col min="1" max="1" width="20.7777777777778" style="32" customWidth="1"/>
    <col min="2" max="2" width="12.5555555555556" style="32" customWidth="1"/>
    <col min="3" max="3" width="16.2222222222222" style="32" customWidth="1"/>
    <col min="4" max="4" width="10" style="32" customWidth="1"/>
    <col min="5" max="5" width="12.4444444444444" style="32" customWidth="1"/>
    <col min="6" max="6" width="15.8888888888889" style="32" customWidth="1"/>
    <col min="7" max="7" width="9.11111111111111" style="32" customWidth="1"/>
    <col min="8" max="8" width="11.1111111111111" style="32" customWidth="1"/>
    <col min="9" max="9" width="11.5555555555556" style="32" customWidth="1"/>
    <col min="10" max="10" width="17.2222222222222" style="32" customWidth="1"/>
    <col min="11" max="11" width="8.24074074074074" style="32" customWidth="1"/>
    <col min="12" max="12" width="14.3333333333333" style="32" customWidth="1"/>
    <col min="13" max="13" width="24.4444444444444" style="32" customWidth="1"/>
    <col min="14" max="34" width="10" style="32"/>
    <col min="35" max="16376" width="9.77777777777778" style="32"/>
  </cols>
  <sheetData>
    <row r="1" s="31" customFormat="1" ht="31" customHeight="1" spans="1:1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52"/>
      <c r="O1" s="52"/>
    </row>
    <row r="2" s="31" customFormat="1" ht="31" customHeight="1" spans="1:15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53"/>
      <c r="O2" s="53"/>
    </row>
    <row r="3" s="32" customFormat="1" ht="51" customHeight="1" spans="1:14">
      <c r="A3" s="38" t="s">
        <v>2</v>
      </c>
      <c r="B3" s="39" t="s">
        <v>3</v>
      </c>
      <c r="C3" s="39"/>
      <c r="D3" s="40"/>
      <c r="E3" s="39" t="s">
        <v>4</v>
      </c>
      <c r="F3" s="39"/>
      <c r="G3" s="40"/>
      <c r="H3" s="41" t="s">
        <v>5</v>
      </c>
      <c r="I3" s="41"/>
      <c r="J3" s="41"/>
      <c r="K3" s="41"/>
      <c r="L3" s="44" t="s">
        <v>6</v>
      </c>
      <c r="M3" s="54" t="s">
        <v>7</v>
      </c>
      <c r="N3" s="55"/>
    </row>
    <row r="4" s="32" customFormat="1" ht="44" customHeight="1" spans="1:14">
      <c r="A4" s="42"/>
      <c r="B4" s="43" t="s">
        <v>8</v>
      </c>
      <c r="C4" s="43" t="s">
        <v>9</v>
      </c>
      <c r="D4" s="44" t="s">
        <v>10</v>
      </c>
      <c r="E4" s="43" t="s">
        <v>11</v>
      </c>
      <c r="F4" s="43" t="s">
        <v>12</v>
      </c>
      <c r="G4" s="45" t="s">
        <v>10</v>
      </c>
      <c r="H4" s="43" t="s">
        <v>13</v>
      </c>
      <c r="I4" s="43" t="s">
        <v>14</v>
      </c>
      <c r="J4" s="43" t="s">
        <v>15</v>
      </c>
      <c r="K4" s="44" t="s">
        <v>10</v>
      </c>
      <c r="L4" s="44"/>
      <c r="M4" s="54"/>
      <c r="N4" s="55"/>
    </row>
    <row r="5" s="33" customFormat="1" ht="79" customHeight="1" spans="1:13">
      <c r="A5" s="46"/>
      <c r="B5" s="43" t="s">
        <v>16</v>
      </c>
      <c r="C5" s="43" t="s">
        <v>17</v>
      </c>
      <c r="D5" s="44"/>
      <c r="E5" s="43" t="s">
        <v>18</v>
      </c>
      <c r="F5" s="43" t="s">
        <v>16</v>
      </c>
      <c r="G5" s="47"/>
      <c r="H5" s="43" t="s">
        <v>19</v>
      </c>
      <c r="I5" s="43" t="s">
        <v>16</v>
      </c>
      <c r="J5" s="43" t="s">
        <v>16</v>
      </c>
      <c r="K5" s="44"/>
      <c r="L5" s="44"/>
      <c r="M5" s="54"/>
    </row>
    <row r="6" s="33" customFormat="1" ht="33" customHeight="1" spans="1:13">
      <c r="A6" s="48" t="s">
        <v>6</v>
      </c>
      <c r="B6" s="49">
        <f t="shared" ref="B6:L6" si="0">SUM(B7:B21)</f>
        <v>277</v>
      </c>
      <c r="C6" s="49">
        <f t="shared" si="0"/>
        <v>4449</v>
      </c>
      <c r="D6" s="49">
        <f t="shared" si="0"/>
        <v>4726</v>
      </c>
      <c r="E6" s="49">
        <f t="shared" si="0"/>
        <v>35</v>
      </c>
      <c r="F6" s="49">
        <f t="shared" si="0"/>
        <v>120</v>
      </c>
      <c r="G6" s="49">
        <f t="shared" si="0"/>
        <v>155</v>
      </c>
      <c r="H6" s="49">
        <f t="shared" si="0"/>
        <v>24</v>
      </c>
      <c r="I6" s="49">
        <f t="shared" si="0"/>
        <v>11</v>
      </c>
      <c r="J6" s="49">
        <f t="shared" si="0"/>
        <v>30</v>
      </c>
      <c r="K6" s="49">
        <f t="shared" si="0"/>
        <v>65</v>
      </c>
      <c r="L6" s="49">
        <f t="shared" si="0"/>
        <v>4946</v>
      </c>
      <c r="M6" s="56"/>
    </row>
    <row r="7" s="34" customFormat="1" ht="58" customHeight="1" spans="1:13">
      <c r="A7" s="50" t="s">
        <v>20</v>
      </c>
      <c r="B7" s="49"/>
      <c r="C7" s="49"/>
      <c r="D7" s="49">
        <f>SUM(B7:C7)</f>
        <v>0</v>
      </c>
      <c r="E7" s="49"/>
      <c r="F7" s="49"/>
      <c r="G7" s="49">
        <f>SUM(E7:F7)</f>
        <v>0</v>
      </c>
      <c r="H7" s="49">
        <v>6</v>
      </c>
      <c r="I7" s="49"/>
      <c r="J7" s="49"/>
      <c r="K7" s="49">
        <f>SUM(H7:J7)</f>
        <v>6</v>
      </c>
      <c r="L7" s="49">
        <f t="shared" ref="L7:L21" si="1">K7+G7+D7</f>
        <v>6</v>
      </c>
      <c r="M7" s="57" t="s">
        <v>21</v>
      </c>
    </row>
    <row r="8" s="35" customFormat="1" ht="58" customHeight="1" spans="1:13">
      <c r="A8" s="51" t="s">
        <v>22</v>
      </c>
      <c r="B8" s="49"/>
      <c r="C8" s="49"/>
      <c r="D8" s="49">
        <f t="shared" ref="D8:D21" si="2">SUM(B8:C8)</f>
        <v>0</v>
      </c>
      <c r="E8" s="49"/>
      <c r="F8" s="49"/>
      <c r="G8" s="49">
        <f t="shared" ref="G8:G21" si="3">SUM(E8:F8)</f>
        <v>0</v>
      </c>
      <c r="H8" s="49"/>
      <c r="I8" s="49">
        <v>6.72</v>
      </c>
      <c r="J8" s="49"/>
      <c r="K8" s="49">
        <f t="shared" ref="K8:K21" si="4">SUM(H8:J8)</f>
        <v>6.72</v>
      </c>
      <c r="L8" s="49">
        <f t="shared" si="1"/>
        <v>6.72</v>
      </c>
      <c r="M8" s="57" t="s">
        <v>23</v>
      </c>
    </row>
    <row r="9" s="35" customFormat="1" ht="24" customHeight="1" spans="1:13">
      <c r="A9" s="51" t="s">
        <v>24</v>
      </c>
      <c r="B9" s="49"/>
      <c r="C9" s="49">
        <v>742</v>
      </c>
      <c r="D9" s="49">
        <f t="shared" si="2"/>
        <v>742</v>
      </c>
      <c r="E9" s="49"/>
      <c r="F9" s="49">
        <v>20</v>
      </c>
      <c r="G9" s="49">
        <f t="shared" si="3"/>
        <v>20</v>
      </c>
      <c r="H9" s="49"/>
      <c r="I9" s="49">
        <v>0.08</v>
      </c>
      <c r="J9" s="49">
        <v>1.5</v>
      </c>
      <c r="K9" s="49">
        <f t="shared" si="4"/>
        <v>1.58</v>
      </c>
      <c r="L9" s="49">
        <f t="shared" si="1"/>
        <v>763.58</v>
      </c>
      <c r="M9" s="58"/>
    </row>
    <row r="10" s="35" customFormat="1" ht="24" customHeight="1" spans="1:13">
      <c r="A10" s="51" t="s">
        <v>25</v>
      </c>
      <c r="B10" s="49"/>
      <c r="C10" s="49">
        <v>501</v>
      </c>
      <c r="D10" s="49">
        <f t="shared" si="2"/>
        <v>501</v>
      </c>
      <c r="E10" s="49"/>
      <c r="F10" s="49"/>
      <c r="G10" s="49">
        <f t="shared" si="3"/>
        <v>0</v>
      </c>
      <c r="H10" s="49"/>
      <c r="I10" s="49"/>
      <c r="J10" s="49">
        <v>1.5</v>
      </c>
      <c r="K10" s="49">
        <f t="shared" si="4"/>
        <v>1.5</v>
      </c>
      <c r="L10" s="49">
        <f t="shared" si="1"/>
        <v>502.5</v>
      </c>
      <c r="M10" s="58"/>
    </row>
    <row r="11" s="34" customFormat="1" ht="26" customHeight="1" spans="1:13">
      <c r="A11" s="50" t="s">
        <v>26</v>
      </c>
      <c r="B11" s="49">
        <v>11</v>
      </c>
      <c r="C11" s="49">
        <v>664</v>
      </c>
      <c r="D11" s="49">
        <f t="shared" si="2"/>
        <v>675</v>
      </c>
      <c r="E11" s="49"/>
      <c r="F11" s="49">
        <v>20</v>
      </c>
      <c r="G11" s="49">
        <f t="shared" si="3"/>
        <v>20</v>
      </c>
      <c r="H11" s="49">
        <v>2</v>
      </c>
      <c r="I11" s="49">
        <v>0.08</v>
      </c>
      <c r="J11" s="49">
        <v>2.5</v>
      </c>
      <c r="K11" s="49">
        <f t="shared" si="4"/>
        <v>4.58</v>
      </c>
      <c r="L11" s="49">
        <f t="shared" si="1"/>
        <v>699.58</v>
      </c>
      <c r="M11" s="59"/>
    </row>
    <row r="12" s="34" customFormat="1" ht="26" customHeight="1" spans="1:13">
      <c r="A12" s="50" t="s">
        <v>27</v>
      </c>
      <c r="B12" s="49">
        <v>9</v>
      </c>
      <c r="C12" s="49">
        <v>533</v>
      </c>
      <c r="D12" s="49">
        <f t="shared" si="2"/>
        <v>542</v>
      </c>
      <c r="E12" s="49"/>
      <c r="F12" s="49">
        <v>20</v>
      </c>
      <c r="G12" s="49">
        <f t="shared" si="3"/>
        <v>20</v>
      </c>
      <c r="H12" s="49"/>
      <c r="I12" s="49">
        <v>0.08</v>
      </c>
      <c r="J12" s="49">
        <v>2.5</v>
      </c>
      <c r="K12" s="49">
        <f t="shared" si="4"/>
        <v>2.58</v>
      </c>
      <c r="L12" s="49">
        <f t="shared" si="1"/>
        <v>564.58</v>
      </c>
      <c r="M12" s="59"/>
    </row>
    <row r="13" s="34" customFormat="1" ht="26" customHeight="1" spans="1:13">
      <c r="A13" s="50" t="s">
        <v>28</v>
      </c>
      <c r="B13" s="49">
        <v>8</v>
      </c>
      <c r="C13" s="49">
        <v>229</v>
      </c>
      <c r="D13" s="49">
        <f t="shared" si="2"/>
        <v>237</v>
      </c>
      <c r="E13" s="49"/>
      <c r="F13" s="49"/>
      <c r="G13" s="49">
        <f t="shared" si="3"/>
        <v>0</v>
      </c>
      <c r="H13" s="49"/>
      <c r="I13" s="49">
        <v>0.08</v>
      </c>
      <c r="J13" s="49">
        <v>1.5</v>
      </c>
      <c r="K13" s="49">
        <f t="shared" si="4"/>
        <v>1.58</v>
      </c>
      <c r="L13" s="49">
        <f t="shared" si="1"/>
        <v>238.58</v>
      </c>
      <c r="M13" s="59"/>
    </row>
    <row r="14" s="34" customFormat="1" ht="26" customHeight="1" spans="1:13">
      <c r="A14" s="50" t="s">
        <v>29</v>
      </c>
      <c r="B14" s="49">
        <v>27</v>
      </c>
      <c r="C14" s="49">
        <v>307</v>
      </c>
      <c r="D14" s="49">
        <f t="shared" si="2"/>
        <v>334</v>
      </c>
      <c r="E14" s="49"/>
      <c r="F14" s="49">
        <v>20</v>
      </c>
      <c r="G14" s="49">
        <f t="shared" si="3"/>
        <v>20</v>
      </c>
      <c r="H14" s="49"/>
      <c r="I14" s="49">
        <v>0.16</v>
      </c>
      <c r="J14" s="49">
        <v>2.5</v>
      </c>
      <c r="K14" s="49">
        <f t="shared" si="4"/>
        <v>2.66</v>
      </c>
      <c r="L14" s="49">
        <f t="shared" si="1"/>
        <v>356.66</v>
      </c>
      <c r="M14" s="59"/>
    </row>
    <row r="15" s="34" customFormat="1" ht="26" customHeight="1" spans="1:13">
      <c r="A15" s="50" t="s">
        <v>30</v>
      </c>
      <c r="B15" s="49">
        <v>41</v>
      </c>
      <c r="C15" s="49">
        <v>259</v>
      </c>
      <c r="D15" s="49">
        <f t="shared" si="2"/>
        <v>300</v>
      </c>
      <c r="E15" s="49"/>
      <c r="F15" s="49"/>
      <c r="G15" s="49">
        <f t="shared" si="3"/>
        <v>0</v>
      </c>
      <c r="H15" s="49">
        <v>2</v>
      </c>
      <c r="I15" s="49">
        <v>0.6</v>
      </c>
      <c r="J15" s="49">
        <v>2.5</v>
      </c>
      <c r="K15" s="49">
        <f t="shared" si="4"/>
        <v>5.1</v>
      </c>
      <c r="L15" s="49">
        <f t="shared" si="1"/>
        <v>305.1</v>
      </c>
      <c r="M15" s="59"/>
    </row>
    <row r="16" s="34" customFormat="1" ht="26" customHeight="1" spans="1:13">
      <c r="A16" s="50" t="s">
        <v>31</v>
      </c>
      <c r="B16" s="49">
        <v>3</v>
      </c>
      <c r="C16" s="49">
        <v>38</v>
      </c>
      <c r="D16" s="49">
        <f t="shared" si="2"/>
        <v>41</v>
      </c>
      <c r="E16" s="49"/>
      <c r="F16" s="49"/>
      <c r="G16" s="49">
        <f t="shared" si="3"/>
        <v>0</v>
      </c>
      <c r="H16" s="49"/>
      <c r="I16" s="49">
        <v>0.08</v>
      </c>
      <c r="J16" s="49">
        <v>1.5</v>
      </c>
      <c r="K16" s="49">
        <f t="shared" si="4"/>
        <v>1.58</v>
      </c>
      <c r="L16" s="49">
        <f t="shared" si="1"/>
        <v>42.58</v>
      </c>
      <c r="M16" s="59"/>
    </row>
    <row r="17" s="35" customFormat="1" ht="26" customHeight="1" spans="1:13">
      <c r="A17" s="50" t="s">
        <v>32</v>
      </c>
      <c r="B17" s="49">
        <v>33</v>
      </c>
      <c r="C17" s="49">
        <v>136</v>
      </c>
      <c r="D17" s="49">
        <f t="shared" si="2"/>
        <v>169</v>
      </c>
      <c r="E17" s="49"/>
      <c r="F17" s="49">
        <v>20</v>
      </c>
      <c r="G17" s="49">
        <f t="shared" si="3"/>
        <v>20</v>
      </c>
      <c r="H17" s="49"/>
      <c r="I17" s="49">
        <v>0.48</v>
      </c>
      <c r="J17" s="49">
        <v>2.5</v>
      </c>
      <c r="K17" s="49">
        <f t="shared" si="4"/>
        <v>2.98</v>
      </c>
      <c r="L17" s="49">
        <f t="shared" si="1"/>
        <v>191.98</v>
      </c>
      <c r="M17" s="60"/>
    </row>
    <row r="18" s="35" customFormat="1" ht="26" customHeight="1" spans="1:13">
      <c r="A18" s="50" t="s">
        <v>33</v>
      </c>
      <c r="B18" s="49">
        <v>30</v>
      </c>
      <c r="C18" s="49">
        <v>143</v>
      </c>
      <c r="D18" s="49">
        <f t="shared" si="2"/>
        <v>173</v>
      </c>
      <c r="E18" s="49"/>
      <c r="F18" s="49"/>
      <c r="G18" s="49">
        <f t="shared" si="3"/>
        <v>0</v>
      </c>
      <c r="H18" s="49"/>
      <c r="I18" s="49"/>
      <c r="J18" s="49">
        <v>2.5</v>
      </c>
      <c r="K18" s="49">
        <f t="shared" si="4"/>
        <v>2.5</v>
      </c>
      <c r="L18" s="49">
        <f t="shared" si="1"/>
        <v>175.5</v>
      </c>
      <c r="M18" s="60"/>
    </row>
    <row r="19" s="35" customFormat="1" ht="26" customHeight="1" spans="1:13">
      <c r="A19" s="50" t="s">
        <v>34</v>
      </c>
      <c r="B19" s="49">
        <v>22</v>
      </c>
      <c r="C19" s="49">
        <v>104</v>
      </c>
      <c r="D19" s="49">
        <f t="shared" si="2"/>
        <v>126</v>
      </c>
      <c r="E19" s="49"/>
      <c r="F19" s="49"/>
      <c r="G19" s="49">
        <f t="shared" si="3"/>
        <v>0</v>
      </c>
      <c r="H19" s="49">
        <v>4</v>
      </c>
      <c r="I19" s="49">
        <v>0.32</v>
      </c>
      <c r="J19" s="49">
        <v>2.5</v>
      </c>
      <c r="K19" s="49">
        <f t="shared" si="4"/>
        <v>6.82</v>
      </c>
      <c r="L19" s="49">
        <f t="shared" si="1"/>
        <v>132.82</v>
      </c>
      <c r="M19" s="60"/>
    </row>
    <row r="20" s="34" customFormat="1" ht="26" customHeight="1" spans="1:13">
      <c r="A20" s="50" t="s">
        <v>35</v>
      </c>
      <c r="B20" s="49">
        <v>28</v>
      </c>
      <c r="C20" s="49">
        <v>276</v>
      </c>
      <c r="D20" s="49">
        <f t="shared" si="2"/>
        <v>304</v>
      </c>
      <c r="E20" s="49"/>
      <c r="F20" s="49"/>
      <c r="G20" s="49">
        <f t="shared" si="3"/>
        <v>0</v>
      </c>
      <c r="H20" s="49">
        <v>5</v>
      </c>
      <c r="I20" s="49">
        <v>1.28</v>
      </c>
      <c r="J20" s="49">
        <v>2.5</v>
      </c>
      <c r="K20" s="49">
        <f t="shared" si="4"/>
        <v>8.78</v>
      </c>
      <c r="L20" s="49">
        <f t="shared" si="1"/>
        <v>312.78</v>
      </c>
      <c r="M20" s="59"/>
    </row>
    <row r="21" s="35" customFormat="1" ht="26" customHeight="1" spans="1:13">
      <c r="A21" s="50" t="s">
        <v>36</v>
      </c>
      <c r="B21" s="49">
        <v>65</v>
      </c>
      <c r="C21" s="49">
        <v>517</v>
      </c>
      <c r="D21" s="49">
        <f t="shared" si="2"/>
        <v>582</v>
      </c>
      <c r="E21" s="49">
        <v>35</v>
      </c>
      <c r="F21" s="49">
        <v>20</v>
      </c>
      <c r="G21" s="49">
        <f t="shared" si="3"/>
        <v>55</v>
      </c>
      <c r="H21" s="49">
        <v>5</v>
      </c>
      <c r="I21" s="49">
        <v>1.04</v>
      </c>
      <c r="J21" s="49">
        <v>4</v>
      </c>
      <c r="K21" s="49">
        <f t="shared" si="4"/>
        <v>10.04</v>
      </c>
      <c r="L21" s="49">
        <f t="shared" si="1"/>
        <v>647.04</v>
      </c>
      <c r="M21" s="60"/>
    </row>
  </sheetData>
  <mergeCells count="11">
    <mergeCell ref="A1:M1"/>
    <mergeCell ref="A2:M2"/>
    <mergeCell ref="B3:D3"/>
    <mergeCell ref="E3:G3"/>
    <mergeCell ref="H3:K3"/>
    <mergeCell ref="A3:A5"/>
    <mergeCell ref="D4:D5"/>
    <mergeCell ref="G4:G5"/>
    <mergeCell ref="K4:K5"/>
    <mergeCell ref="L3:L5"/>
    <mergeCell ref="M3:M5"/>
  </mergeCells>
  <printOptions horizontalCentered="1"/>
  <pageMargins left="0.751388888888889" right="0.751388888888889" top="1" bottom="1" header="0.5" footer="0.5"/>
  <pageSetup paperSize="9" scale="6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5"/>
  <sheetViews>
    <sheetView tabSelected="1" topLeftCell="D10" workbookViewId="0">
      <selection activeCell="E3" sqref="$A3:$XFD3"/>
    </sheetView>
  </sheetViews>
  <sheetFormatPr defaultColWidth="8.88888888888889" defaultRowHeight="14.4"/>
  <cols>
    <col min="1" max="1" width="8.88888888888889" style="1"/>
    <col min="2" max="2" width="22" style="1" customWidth="1"/>
    <col min="3" max="3" width="16.5555555555556" style="1" customWidth="1"/>
    <col min="4" max="4" width="10.6666666666667" style="1"/>
    <col min="5" max="5" width="9.44444444444444" style="1"/>
    <col min="6" max="6" width="8.88888888888889" style="1"/>
    <col min="7" max="16" width="9.44444444444444" style="1"/>
    <col min="17" max="18" width="8.88888888888889" style="1"/>
    <col min="19" max="19" width="26.1111111111111" style="1" customWidth="1"/>
    <col min="20" max="16384" width="8.88888888888889" style="1"/>
  </cols>
  <sheetData>
    <row r="1" s="1" customFormat="1" ht="40" customHeight="1" spans="1:19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2" customFormat="1" ht="21" customHeight="1" spans="1:19">
      <c r="A2" s="4" t="s">
        <v>38</v>
      </c>
      <c r="B2" s="5" t="s">
        <v>39</v>
      </c>
      <c r="C2" s="5" t="s">
        <v>40</v>
      </c>
      <c r="D2" s="4" t="s">
        <v>41</v>
      </c>
      <c r="E2" s="5" t="s">
        <v>42</v>
      </c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25" t="s">
        <v>7</v>
      </c>
    </row>
    <row r="3" s="1" customFormat="1" ht="25" customHeight="1" spans="1:19">
      <c r="A3" s="4"/>
      <c r="B3" s="5"/>
      <c r="C3" s="5"/>
      <c r="D3" s="5"/>
      <c r="E3" s="5" t="s">
        <v>43</v>
      </c>
      <c r="F3" s="5" t="s">
        <v>44</v>
      </c>
      <c r="G3" s="5" t="s">
        <v>45</v>
      </c>
      <c r="H3" s="5" t="s">
        <v>46</v>
      </c>
      <c r="I3" s="5" t="s">
        <v>47</v>
      </c>
      <c r="J3" s="5" t="s">
        <v>48</v>
      </c>
      <c r="K3" s="5" t="s">
        <v>49</v>
      </c>
      <c r="L3" s="5" t="s">
        <v>50</v>
      </c>
      <c r="M3" s="5" t="s">
        <v>51</v>
      </c>
      <c r="N3" s="5" t="s">
        <v>52</v>
      </c>
      <c r="O3" s="5" t="s">
        <v>53</v>
      </c>
      <c r="P3" s="5" t="s">
        <v>54</v>
      </c>
      <c r="Q3" s="5" t="s">
        <v>31</v>
      </c>
      <c r="R3" s="5" t="s">
        <v>55</v>
      </c>
      <c r="S3" s="26"/>
    </row>
    <row r="4" s="1" customFormat="1" ht="34" customHeight="1" spans="1:19">
      <c r="A4" s="4" t="s">
        <v>6</v>
      </c>
      <c r="B4" s="4"/>
      <c r="C4" s="4"/>
      <c r="D4" s="6">
        <f>SUM(D5:D15)</f>
        <v>2651.62</v>
      </c>
      <c r="E4" s="6">
        <f t="shared" ref="D4:R4" si="0">SUM(E5:E14)</f>
        <v>144.93</v>
      </c>
      <c r="F4" s="6">
        <f t="shared" si="0"/>
        <v>76.05</v>
      </c>
      <c r="G4" s="6">
        <f t="shared" si="0"/>
        <v>222.77</v>
      </c>
      <c r="H4" s="6">
        <f t="shared" si="0"/>
        <v>106.19</v>
      </c>
      <c r="I4" s="6">
        <f t="shared" si="0"/>
        <v>127.25</v>
      </c>
      <c r="J4" s="6">
        <f t="shared" si="0"/>
        <v>184.3</v>
      </c>
      <c r="K4" s="6">
        <f t="shared" si="0"/>
        <v>255.13</v>
      </c>
      <c r="L4" s="6">
        <f t="shared" si="0"/>
        <v>164.4</v>
      </c>
      <c r="M4" s="6">
        <f t="shared" si="0"/>
        <v>124.1</v>
      </c>
      <c r="N4" s="6">
        <f t="shared" si="0"/>
        <v>461.94</v>
      </c>
      <c r="O4" s="6">
        <f t="shared" si="0"/>
        <v>371.39</v>
      </c>
      <c r="P4" s="6">
        <f t="shared" si="0"/>
        <v>196.11</v>
      </c>
      <c r="Q4" s="6">
        <f t="shared" si="0"/>
        <v>137.06</v>
      </c>
      <c r="R4" s="6">
        <f t="shared" si="0"/>
        <v>45</v>
      </c>
      <c r="S4" s="27"/>
    </row>
    <row r="5" s="1" customFormat="1" ht="52" customHeight="1" spans="1:19">
      <c r="A5" s="7" t="s">
        <v>3</v>
      </c>
      <c r="B5" s="8" t="s">
        <v>56</v>
      </c>
      <c r="C5" s="9" t="s">
        <v>57</v>
      </c>
      <c r="D5" s="10">
        <f t="shared" ref="D5:D15" si="1">SUM(E5:R5)</f>
        <v>92.5</v>
      </c>
      <c r="E5" s="10"/>
      <c r="F5" s="10"/>
      <c r="G5" s="10"/>
      <c r="H5" s="10"/>
      <c r="I5" s="10"/>
      <c r="J5" s="13">
        <v>17.24</v>
      </c>
      <c r="K5" s="13">
        <v>23.04</v>
      </c>
      <c r="L5" s="13">
        <v>27.48</v>
      </c>
      <c r="M5" s="13">
        <v>-4.16</v>
      </c>
      <c r="N5" s="13">
        <v>1.24</v>
      </c>
      <c r="O5" s="13">
        <v>16.6</v>
      </c>
      <c r="P5" s="13">
        <v>11.06</v>
      </c>
      <c r="Q5" s="10"/>
      <c r="R5" s="10"/>
      <c r="S5" s="28"/>
    </row>
    <row r="6" s="1" customFormat="1" ht="43" customHeight="1" spans="1:19">
      <c r="A6" s="11"/>
      <c r="B6" s="12" t="s">
        <v>58</v>
      </c>
      <c r="C6" s="9" t="s">
        <v>59</v>
      </c>
      <c r="D6" s="10">
        <f t="shared" si="1"/>
        <v>501.7</v>
      </c>
      <c r="E6" s="13">
        <v>29</v>
      </c>
      <c r="F6" s="13">
        <v>29</v>
      </c>
      <c r="G6" s="13">
        <v>37.7</v>
      </c>
      <c r="H6" s="13">
        <v>11.6</v>
      </c>
      <c r="I6" s="13">
        <v>26.1</v>
      </c>
      <c r="J6" s="13">
        <v>43.5</v>
      </c>
      <c r="K6" s="13">
        <v>63.8</v>
      </c>
      <c r="L6" s="13">
        <v>31.9</v>
      </c>
      <c r="M6" s="13">
        <v>46.4</v>
      </c>
      <c r="N6" s="13">
        <v>60.9</v>
      </c>
      <c r="O6" s="13">
        <v>69.6</v>
      </c>
      <c r="P6" s="13">
        <v>52.2</v>
      </c>
      <c r="Q6" s="10"/>
      <c r="R6" s="10"/>
      <c r="S6" s="28"/>
    </row>
    <row r="7" s="1" customFormat="1" ht="43" customHeight="1" spans="1:19">
      <c r="A7" s="11"/>
      <c r="B7" s="14" t="s">
        <v>60</v>
      </c>
      <c r="C7" s="9" t="s">
        <v>61</v>
      </c>
      <c r="D7" s="10">
        <f t="shared" si="1"/>
        <v>5</v>
      </c>
      <c r="E7" s="10"/>
      <c r="F7" s="10"/>
      <c r="G7" s="10"/>
      <c r="H7" s="10"/>
      <c r="I7" s="10"/>
      <c r="J7" s="13"/>
      <c r="K7" s="13"/>
      <c r="L7" s="13"/>
      <c r="M7" s="13">
        <v>2</v>
      </c>
      <c r="N7" s="13">
        <v>3</v>
      </c>
      <c r="O7" s="13"/>
      <c r="P7" s="13"/>
      <c r="Q7" s="13"/>
      <c r="R7" s="10"/>
      <c r="S7" s="28"/>
    </row>
    <row r="8" s="1" customFormat="1" ht="49" customHeight="1" spans="1:19">
      <c r="A8" s="11"/>
      <c r="B8" s="15"/>
      <c r="C8" s="9" t="s">
        <v>62</v>
      </c>
      <c r="D8" s="10">
        <f t="shared" si="1"/>
        <v>280</v>
      </c>
      <c r="E8" s="10"/>
      <c r="F8" s="10"/>
      <c r="G8" s="10"/>
      <c r="H8" s="10"/>
      <c r="I8" s="10"/>
      <c r="J8" s="13"/>
      <c r="K8" s="13">
        <v>70</v>
      </c>
      <c r="L8" s="13"/>
      <c r="M8" s="13"/>
      <c r="N8" s="13">
        <v>70</v>
      </c>
      <c r="O8" s="13">
        <v>70</v>
      </c>
      <c r="P8" s="13"/>
      <c r="Q8" s="13">
        <v>70</v>
      </c>
      <c r="R8" s="10"/>
      <c r="S8" s="28"/>
    </row>
    <row r="9" s="1" customFormat="1" ht="56" customHeight="1" spans="1:19">
      <c r="A9" s="11"/>
      <c r="B9" s="16"/>
      <c r="C9" s="9" t="s">
        <v>63</v>
      </c>
      <c r="D9" s="10">
        <f t="shared" si="1"/>
        <v>79</v>
      </c>
      <c r="E9" s="10"/>
      <c r="F9" s="10"/>
      <c r="G9" s="10"/>
      <c r="H9" s="10"/>
      <c r="I9" s="10"/>
      <c r="J9" s="13">
        <v>11</v>
      </c>
      <c r="K9" s="13">
        <v>10</v>
      </c>
      <c r="L9" s="13">
        <v>15</v>
      </c>
      <c r="M9" s="13">
        <v>11</v>
      </c>
      <c r="N9" s="13">
        <v>15</v>
      </c>
      <c r="O9" s="13">
        <v>11</v>
      </c>
      <c r="P9" s="13">
        <v>2</v>
      </c>
      <c r="Q9" s="13">
        <v>4</v>
      </c>
      <c r="R9" s="10"/>
      <c r="S9" s="28"/>
    </row>
    <row r="10" s="1" customFormat="1" ht="39" customHeight="1" spans="1:19">
      <c r="A10" s="11"/>
      <c r="B10" s="14" t="s">
        <v>64</v>
      </c>
      <c r="C10" s="9" t="s">
        <v>65</v>
      </c>
      <c r="D10" s="10">
        <f t="shared" si="1"/>
        <v>120</v>
      </c>
      <c r="E10" s="10"/>
      <c r="F10" s="10"/>
      <c r="G10" s="10"/>
      <c r="H10" s="10"/>
      <c r="I10" s="10"/>
      <c r="J10" s="10"/>
      <c r="K10" s="10">
        <v>30</v>
      </c>
      <c r="L10" s="10"/>
      <c r="M10" s="10"/>
      <c r="N10" s="10">
        <v>30</v>
      </c>
      <c r="O10" s="10">
        <v>30</v>
      </c>
      <c r="P10" s="10"/>
      <c r="Q10" s="10">
        <v>30</v>
      </c>
      <c r="R10" s="10"/>
      <c r="S10" s="28"/>
    </row>
    <row r="11" s="1" customFormat="1" ht="45" customHeight="1" spans="1:19">
      <c r="A11" s="11"/>
      <c r="B11" s="16"/>
      <c r="C11" s="9" t="s">
        <v>66</v>
      </c>
      <c r="D11" s="10">
        <f t="shared" si="1"/>
        <v>33.8</v>
      </c>
      <c r="E11" s="10"/>
      <c r="F11" s="10"/>
      <c r="G11" s="10"/>
      <c r="H11" s="10"/>
      <c r="I11" s="10"/>
      <c r="J11" s="10">
        <v>4.6</v>
      </c>
      <c r="K11" s="10">
        <v>3.7</v>
      </c>
      <c r="L11" s="10">
        <v>6.2</v>
      </c>
      <c r="M11" s="10">
        <v>4.2</v>
      </c>
      <c r="N11" s="10">
        <v>6.7</v>
      </c>
      <c r="O11" s="10">
        <v>5.4</v>
      </c>
      <c r="P11" s="10">
        <v>1.4</v>
      </c>
      <c r="Q11" s="10">
        <v>1.6</v>
      </c>
      <c r="R11" s="10"/>
      <c r="S11" s="28"/>
    </row>
    <row r="12" s="1" customFormat="1" ht="46" customHeight="1" spans="1:19">
      <c r="A12" s="11"/>
      <c r="B12" s="17" t="s">
        <v>67</v>
      </c>
      <c r="C12" s="18" t="s">
        <v>68</v>
      </c>
      <c r="D12" s="10">
        <f t="shared" si="1"/>
        <v>718.62</v>
      </c>
      <c r="E12" s="19">
        <v>75.93</v>
      </c>
      <c r="F12" s="19">
        <v>7.05</v>
      </c>
      <c r="G12" s="19">
        <v>145.07</v>
      </c>
      <c r="H12" s="19">
        <v>54.59</v>
      </c>
      <c r="I12" s="19">
        <v>61.15</v>
      </c>
      <c r="J12" s="19">
        <v>67.96</v>
      </c>
      <c r="K12" s="19">
        <v>14.59</v>
      </c>
      <c r="L12" s="19">
        <v>28.82</v>
      </c>
      <c r="M12" s="19">
        <v>9.66</v>
      </c>
      <c r="N12" s="19">
        <v>30.1</v>
      </c>
      <c r="O12" s="19">
        <v>128.79</v>
      </c>
      <c r="P12" s="19">
        <v>89.45</v>
      </c>
      <c r="Q12" s="10">
        <v>5.46</v>
      </c>
      <c r="R12" s="10"/>
      <c r="S12" s="28"/>
    </row>
    <row r="13" s="1" customFormat="1" ht="63" customHeight="1" spans="1:19">
      <c r="A13" s="20"/>
      <c r="B13" s="14" t="s">
        <v>69</v>
      </c>
      <c r="C13" s="21" t="s">
        <v>70</v>
      </c>
      <c r="D13" s="10">
        <f t="shared" si="1"/>
        <v>596</v>
      </c>
      <c r="E13" s="22">
        <v>40</v>
      </c>
      <c r="F13" s="22">
        <v>40</v>
      </c>
      <c r="G13" s="22">
        <v>40</v>
      </c>
      <c r="H13" s="22">
        <v>40</v>
      </c>
      <c r="I13" s="22">
        <v>40</v>
      </c>
      <c r="J13" s="22">
        <v>40</v>
      </c>
      <c r="K13" s="22">
        <v>40</v>
      </c>
      <c r="L13" s="22">
        <v>55</v>
      </c>
      <c r="M13" s="22">
        <v>55</v>
      </c>
      <c r="N13" s="22">
        <v>55</v>
      </c>
      <c r="O13" s="22">
        <v>40</v>
      </c>
      <c r="P13" s="22">
        <v>40</v>
      </c>
      <c r="Q13" s="10">
        <v>26</v>
      </c>
      <c r="R13" s="10">
        <v>45</v>
      </c>
      <c r="S13" s="29" t="s">
        <v>71</v>
      </c>
    </row>
    <row r="14" s="1" customFormat="1" ht="63" customHeight="1" spans="1:19">
      <c r="A14" s="23" t="s">
        <v>72</v>
      </c>
      <c r="B14" s="12" t="s">
        <v>67</v>
      </c>
      <c r="C14" s="18" t="s">
        <v>68</v>
      </c>
      <c r="D14" s="10">
        <f t="shared" si="1"/>
        <v>190</v>
      </c>
      <c r="E14" s="10"/>
      <c r="F14" s="10"/>
      <c r="G14" s="10"/>
      <c r="H14" s="10"/>
      <c r="I14" s="10"/>
      <c r="J14" s="10"/>
      <c r="K14" s="10"/>
      <c r="L14" s="10"/>
      <c r="M14" s="10"/>
      <c r="N14" s="10">
        <v>190</v>
      </c>
      <c r="O14" s="10"/>
      <c r="P14" s="10"/>
      <c r="Q14" s="10"/>
      <c r="R14" s="10"/>
      <c r="S14" s="30"/>
    </row>
    <row r="15" customFormat="1" ht="40" customHeight="1" spans="1:19">
      <c r="A15" s="23"/>
      <c r="B15" s="12" t="s">
        <v>73</v>
      </c>
      <c r="C15" s="18" t="s">
        <v>74</v>
      </c>
      <c r="D15" s="10">
        <f t="shared" si="1"/>
        <v>35</v>
      </c>
      <c r="E15" s="24"/>
      <c r="F15" s="24"/>
      <c r="G15" s="24"/>
      <c r="H15" s="24"/>
      <c r="I15" s="24"/>
      <c r="J15" s="24"/>
      <c r="K15" s="24"/>
      <c r="L15" s="24"/>
      <c r="M15" s="24"/>
      <c r="N15" s="10">
        <v>35</v>
      </c>
      <c r="O15" s="24"/>
      <c r="P15" s="24"/>
      <c r="Q15" s="24"/>
      <c r="R15" s="24"/>
      <c r="S15" s="24"/>
    </row>
  </sheetData>
  <mergeCells count="12">
    <mergeCell ref="A1:S1"/>
    <mergeCell ref="E2:R2"/>
    <mergeCell ref="A4:C4"/>
    <mergeCell ref="A2:A3"/>
    <mergeCell ref="A5:A13"/>
    <mergeCell ref="A14:A15"/>
    <mergeCell ref="B2:B3"/>
    <mergeCell ref="B7:B9"/>
    <mergeCell ref="B10:B11"/>
    <mergeCell ref="C2:C3"/>
    <mergeCell ref="D2:D3"/>
    <mergeCell ref="S2:S3"/>
  </mergeCells>
  <pageMargins left="0.751388888888889" right="0.751388888888889" top="1" bottom="1" header="0.5" footer="0.5"/>
  <pageSetup paperSize="9" scale="6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中央福彩公益金</vt:lpstr>
      <vt:lpstr>省级福彩公益金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yoyo</dc:creator>
  <cp:lastModifiedBy>test</cp:lastModifiedBy>
  <dcterms:created xsi:type="dcterms:W3CDTF">2022-03-14T03:03:00Z</dcterms:created>
  <dcterms:modified xsi:type="dcterms:W3CDTF">2022-03-16T08:18:15Z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33D3212324B442CFB3CFEBEFBEC8F5CC</vt:lpwstr>
  </property>
  <property fmtid="{D5CDD505-2E9C-101B-9397-08002B2CF9AE}" pid="3" name="KSOProductBuildVer">
    <vt:lpwstr>2052-11.1.0.11405</vt:lpwstr>
  </property>
</Properties>
</file>