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104" windowHeight="7800" activeTab="1"/>
  </bookViews>
  <sheets>
    <sheet name="中央福彩公益金" sheetId="1" r:id="rId1"/>
    <sheet name="省级福彩公益金" sheetId="2" r:id="rId2"/>
  </sheets>
  <calcPr calcId="144525"/>
</workbook>
</file>

<file path=xl/sharedStrings.xml><?xml version="1.0" encoding="utf-8"?>
<sst xmlns="http://schemas.openxmlformats.org/spreadsheetml/2006/main" count="71">
  <si>
    <t>2020年中央福彩公益金资金分配表</t>
  </si>
  <si>
    <t xml:space="preserve">                                                                                                                                              单位：万元</t>
  </si>
  <si>
    <t xml:space="preserve">        
         项目名称 
 项目单位
  </t>
  </si>
  <si>
    <t>农村幸福院建设</t>
  </si>
  <si>
    <t>县域集成改革试点养老项目</t>
  </si>
  <si>
    <t>残疾人福利机构建设项目</t>
  </si>
  <si>
    <t>儿童福利服务体系建设项目（孤儿助学）</t>
  </si>
  <si>
    <t>农村“三留守”人员关爱购买服务项目</t>
  </si>
  <si>
    <t>合计</t>
  </si>
  <si>
    <t>备注</t>
  </si>
  <si>
    <t>闽财社指（2019）107号
榕财社指（2020）47号</t>
  </si>
  <si>
    <t xml:space="preserve">闽财社指〔2020〕67号
榕财社指（2020）115号
</t>
  </si>
  <si>
    <t>小计</t>
  </si>
  <si>
    <t>福州市第二社会福利院</t>
  </si>
  <si>
    <t>分配市第二社会福利院孤儿助学项目，
项目联系人：黄建兰18359795010</t>
  </si>
  <si>
    <r>
      <rPr>
        <sz val="11"/>
        <color rgb="FF000000"/>
        <rFont val="宋体"/>
        <charset val="134"/>
      </rPr>
      <t>福州</t>
    </r>
    <r>
      <rPr>
        <sz val="10"/>
        <color rgb="FF000000"/>
        <rFont val="宋体"/>
        <charset val="134"/>
      </rPr>
      <t>市精神病人疗养院</t>
    </r>
  </si>
  <si>
    <t>分配市精神病人疗养院设备购置项目
项目联系人：廖琦珍13799363683</t>
  </si>
  <si>
    <t>仓山区</t>
  </si>
  <si>
    <t>长乐区</t>
  </si>
  <si>
    <t>闽侯县</t>
  </si>
  <si>
    <t>闽清县</t>
  </si>
  <si>
    <t>永泰县</t>
  </si>
  <si>
    <t>罗源县</t>
  </si>
  <si>
    <t>连江县</t>
  </si>
  <si>
    <t>福清市</t>
  </si>
  <si>
    <t>2020年度省级下达福利彩票公益金分配使用情况表</t>
  </si>
  <si>
    <t>项目类型</t>
  </si>
  <si>
    <t>文件号</t>
  </si>
  <si>
    <t>名称</t>
  </si>
  <si>
    <t>总金额
（万元）</t>
  </si>
  <si>
    <t xml:space="preserve">                                                           项目单位及金额                                                              单位：万元</t>
  </si>
  <si>
    <t>鼓楼</t>
  </si>
  <si>
    <t>台江</t>
  </si>
  <si>
    <t>仓山</t>
  </si>
  <si>
    <t>马尾</t>
  </si>
  <si>
    <t>晋安</t>
  </si>
  <si>
    <t>闽侯</t>
  </si>
  <si>
    <t>连江</t>
  </si>
  <si>
    <t>罗源</t>
  </si>
  <si>
    <t>闽清</t>
  </si>
  <si>
    <t>永泰</t>
  </si>
  <si>
    <t>福清</t>
  </si>
  <si>
    <t>长乐</t>
  </si>
  <si>
    <t>高新区</t>
  </si>
  <si>
    <t>市本级</t>
  </si>
  <si>
    <t>老年人福利类</t>
  </si>
  <si>
    <t>闽财社指﹝2019﹞80号</t>
  </si>
  <si>
    <t>提前下达2020年80周岁以上低保老年人高龄补贴省级补助</t>
  </si>
  <si>
    <t>闽财社指﹝2020﹞14号</t>
  </si>
  <si>
    <t>关于结算2020年80周岁以上低保老年人高龄补贴省级补助</t>
  </si>
  <si>
    <t>闽财社指﹝2019﹞81号</t>
  </si>
  <si>
    <t>提前下达2020年度完全失能老人护理补贴省级补助资金</t>
  </si>
  <si>
    <t>闽财社指﹝2019﹞85号</t>
  </si>
  <si>
    <r>
      <rPr>
        <sz val="9"/>
        <rFont val="宋体"/>
        <charset val="134"/>
      </rPr>
      <t>提前下达20</t>
    </r>
    <r>
      <rPr>
        <sz val="9"/>
        <rFont val="宋体"/>
        <charset val="134"/>
      </rPr>
      <t>20</t>
    </r>
    <r>
      <rPr>
        <sz val="9"/>
        <rFont val="宋体"/>
        <charset val="134"/>
      </rPr>
      <t>年政府购买养老及救助服务资金</t>
    </r>
  </si>
  <si>
    <t>闽财社﹝2019﹞83号
榕财社指﹝2020﹞6号</t>
  </si>
  <si>
    <t>提前下达2020年农村幸福院项目建设省级补助资金</t>
  </si>
  <si>
    <t>闽财社指﹝2020﹞28号
榕财社指﹝2020﹞70号</t>
  </si>
  <si>
    <t>下达2020年养老事业省级补助资金</t>
  </si>
  <si>
    <t>闽财社指﹝2020﹞77号</t>
  </si>
  <si>
    <t>下达第二批养老事业省级补助资金</t>
  </si>
  <si>
    <t>闽财社指﹝2020﹞65号</t>
  </si>
  <si>
    <t>结算2017-2019年度低保、计生特殊家庭完全失能老年人护理补贴</t>
  </si>
  <si>
    <t>社会福利类</t>
  </si>
  <si>
    <t>闽财社指﹝2020﹞30号</t>
  </si>
  <si>
    <t>下达2020年援建对口帮扶专项资金</t>
  </si>
  <si>
    <t>闽财社指﹝2020﹞19号
榕财社指﹝2020﹞44号</t>
  </si>
  <si>
    <t>下达养老机构和儿童福利机构疫情防控补助资金</t>
  </si>
  <si>
    <t>市本级资金分配福州市儿童福利院8.5万元，
项目联系人：李航 13600818083
市救助站0.5万元，
项目联系人：</t>
  </si>
  <si>
    <t>社会公益类</t>
  </si>
  <si>
    <t>闽财社指﹝2020﹞29号
榕财社指﹝2020﹞64号</t>
  </si>
  <si>
    <t>下达2020年实施“三社联动”有关资金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</si>
</sst>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4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color theme="1"/>
      <name val="宋体"/>
      <charset val="134"/>
      <scheme val="minor"/>
    </font>
    <font>
      <b/>
      <sz val="10"/>
      <name val="宋体"/>
      <charset val="134"/>
    </font>
    <font>
      <sz val="9"/>
      <color theme="1"/>
      <name val="宋体"/>
      <charset val="134"/>
      <scheme val="minor"/>
    </font>
    <font>
      <sz val="8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sz val="10"/>
      <name val="宋体"/>
      <charset val="134"/>
    </font>
    <font>
      <sz val="10"/>
      <color theme="1"/>
      <name val="仿宋"/>
      <charset val="134"/>
    </font>
    <font>
      <sz val="12"/>
      <name val="黑体"/>
      <charset val="134"/>
    </font>
    <font>
      <b/>
      <sz val="11"/>
      <name val="宋体"/>
      <charset val="134"/>
    </font>
    <font>
      <b/>
      <sz val="20"/>
      <name val="黑体"/>
      <charset val="134"/>
    </font>
    <font>
      <sz val="20"/>
      <name val="方正小标宋简体"/>
      <charset val="134"/>
    </font>
    <font>
      <vertAlign val="superscript"/>
      <sz val="16"/>
      <color indexed="8"/>
      <name val="黑体"/>
      <charset val="134"/>
    </font>
    <font>
      <sz val="12"/>
      <color indexed="8"/>
      <name val="黑体"/>
      <charset val="134"/>
    </font>
    <font>
      <sz val="9"/>
      <color indexed="8"/>
      <name val="黑体"/>
      <charset val="134"/>
    </font>
    <font>
      <sz val="9"/>
      <color theme="1"/>
      <name val="黑体"/>
      <charset val="134"/>
    </font>
    <font>
      <sz val="12"/>
      <color theme="1"/>
      <name val="仿宋"/>
      <charset val="134"/>
    </font>
    <font>
      <sz val="10"/>
      <color theme="1"/>
      <name val="宋体"/>
      <charset val="134"/>
      <scheme val="minor"/>
    </font>
    <font>
      <sz val="11"/>
      <color rgb="FF000000"/>
      <name val="宋体"/>
      <charset val="134"/>
    </font>
    <font>
      <sz val="24"/>
      <name val="宋体"/>
      <charset val="134"/>
    </font>
    <font>
      <b/>
      <sz val="9"/>
      <name val="宋体"/>
      <charset val="134"/>
    </font>
    <font>
      <sz val="11"/>
      <name val="宋体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/>
      <diagonal style="thin">
        <color auto="1"/>
      </diagonal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 diagonalDown="1">
      <left style="thin">
        <color auto="1"/>
      </left>
      <right style="thin">
        <color auto="1"/>
      </right>
      <top/>
      <bottom style="thin">
        <color auto="1"/>
      </bottom>
      <diagonal style="thin">
        <color auto="1"/>
      </diagonal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5" fillId="0" borderId="11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6" fillId="16" borderId="12" applyNumberFormat="0" applyAlignment="0" applyProtection="0">
      <alignment vertical="center"/>
    </xf>
    <xf numFmtId="0" fontId="37" fillId="16" borderId="10" applyNumberFormat="0" applyAlignment="0" applyProtection="0">
      <alignment vertical="center"/>
    </xf>
    <xf numFmtId="0" fontId="38" fillId="17" borderId="13" applyNumberFormat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textRotation="255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176" fontId="8" fillId="0" borderId="1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textRotation="255" wrapText="1"/>
    </xf>
    <xf numFmtId="0" fontId="4" fillId="0" borderId="3" xfId="0" applyFont="1" applyFill="1" applyBorder="1" applyAlignment="1">
      <alignment horizontal="center" vertical="center" textRotation="255" wrapTex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176" fontId="3" fillId="0" borderId="3" xfId="0" applyNumberFormat="1" applyFont="1" applyFill="1" applyBorder="1" applyAlignment="1">
      <alignment horizontal="center" vertical="center"/>
    </xf>
    <xf numFmtId="176" fontId="0" fillId="0" borderId="1" xfId="0" applyNumberFormat="1" applyFill="1" applyBorder="1" applyAlignment="1">
      <alignment vertical="center"/>
    </xf>
    <xf numFmtId="176" fontId="9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wrapText="1"/>
    </xf>
    <xf numFmtId="0" fontId="1" fillId="0" borderId="0" xfId="0" applyFont="1" applyFill="1" applyBorder="1" applyAlignment="1">
      <alignment horizontal="center" wrapText="1"/>
    </xf>
    <xf numFmtId="0" fontId="10" fillId="0" borderId="0" xfId="0" applyFont="1" applyFill="1" applyBorder="1" applyAlignment="1">
      <alignment horizontal="center" wrapText="1"/>
    </xf>
    <xf numFmtId="0" fontId="8" fillId="0" borderId="0" xfId="0" applyFont="1" applyFill="1" applyBorder="1" applyAlignment="1">
      <alignment horizontal="center" wrapText="1"/>
    </xf>
    <xf numFmtId="0" fontId="11" fillId="0" borderId="0" xfId="0" applyFont="1" applyFill="1" applyBorder="1" applyAlignment="1">
      <alignment horizontal="center" wrapText="1"/>
    </xf>
    <xf numFmtId="0" fontId="12" fillId="0" borderId="0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14" fillId="0" borderId="4" xfId="0" applyFont="1" applyFill="1" applyBorder="1" applyAlignment="1">
      <alignment horizontal="left" vertical="center" wrapText="1"/>
    </xf>
    <xf numFmtId="0" fontId="15" fillId="0" borderId="5" xfId="0" applyFont="1" applyFill="1" applyBorder="1" applyAlignment="1">
      <alignment horizontal="center" vertical="center" wrapText="1"/>
    </xf>
    <xf numFmtId="0" fontId="15" fillId="0" borderId="6" xfId="0" applyFont="1" applyFill="1" applyBorder="1" applyAlignment="1">
      <alignment horizontal="center" vertical="center" wrapText="1"/>
    </xf>
    <xf numFmtId="0" fontId="14" fillId="0" borderId="7" xfId="0" applyFont="1" applyFill="1" applyBorder="1" applyAlignment="1">
      <alignment horizontal="left" vertical="center" wrapText="1"/>
    </xf>
    <xf numFmtId="176" fontId="16" fillId="0" borderId="1" xfId="0" applyNumberFormat="1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176" fontId="15" fillId="0" borderId="1" xfId="0" applyNumberFormat="1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176" fontId="20" fillId="0" borderId="1" xfId="0" applyNumberFormat="1" applyFont="1" applyFill="1" applyBorder="1" applyAlignment="1">
      <alignment horizontal="center" vertical="center" wrapText="1"/>
    </xf>
    <xf numFmtId="0" fontId="2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22" fillId="0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wrapText="1"/>
    </xf>
    <xf numFmtId="0" fontId="17" fillId="0" borderId="2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wrapText="1"/>
    </xf>
    <xf numFmtId="0" fontId="8" fillId="0" borderId="1" xfId="0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wrapText="1"/>
    </xf>
    <xf numFmtId="0" fontId="11" fillId="0" borderId="1" xfId="0" applyFont="1" applyFill="1" applyBorder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V15"/>
  <sheetViews>
    <sheetView topLeftCell="B3" workbookViewId="0">
      <selection activeCell="T6" sqref="T6"/>
    </sheetView>
  </sheetViews>
  <sheetFormatPr defaultColWidth="9.77777777777778" defaultRowHeight="15.6"/>
  <cols>
    <col min="1" max="1" width="18.1481481481481" style="23" customWidth="1"/>
    <col min="2" max="2" width="12.5555555555556" style="23" customWidth="1"/>
    <col min="3" max="3" width="16.2222222222222" style="23" customWidth="1"/>
    <col min="4" max="4" width="8.7962962962963" style="23" customWidth="1"/>
    <col min="5" max="5" width="13.5555555555556" style="23" customWidth="1"/>
    <col min="6" max="6" width="13" style="23" customWidth="1"/>
    <col min="7" max="7" width="7.87037037037037" style="23" customWidth="1"/>
    <col min="8" max="8" width="8.05555555555556" style="23" customWidth="1"/>
    <col min="9" max="9" width="11.2407407407407" style="23" customWidth="1"/>
    <col min="10" max="11" width="8.05555555555556" style="23" customWidth="1"/>
    <col min="12" max="12" width="11.5" style="23" customWidth="1"/>
    <col min="13" max="13" width="8.24074074074074" style="23" customWidth="1"/>
    <col min="14" max="14" width="14" style="23" customWidth="1"/>
    <col min="15" max="15" width="15.6666666666667" style="23" customWidth="1"/>
    <col min="16" max="16" width="7.96296296296296" style="23" customWidth="1"/>
    <col min="17" max="17" width="9.27777777777778" style="23" customWidth="1"/>
    <col min="18" max="18" width="10.5833333333333" style="23" customWidth="1"/>
    <col min="19" max="19" width="10.1851851851852" style="23" customWidth="1"/>
    <col min="20" max="20" width="18.2222222222222" style="23" customWidth="1"/>
    <col min="21" max="41" width="10" style="23"/>
    <col min="42" max="16384" width="9.77777777777778" style="23"/>
  </cols>
  <sheetData>
    <row r="1" s="22" customFormat="1" ht="61" customHeight="1" spans="1:22">
      <c r="A1" s="27" t="s">
        <v>0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40"/>
      <c r="U1" s="40"/>
      <c r="V1" s="40"/>
    </row>
    <row r="2" s="22" customFormat="1" ht="31" customHeight="1" spans="1:22">
      <c r="A2" s="29" t="s">
        <v>1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41"/>
      <c r="U2" s="41"/>
      <c r="V2" s="41"/>
    </row>
    <row r="3" s="23" customFormat="1" ht="51" customHeight="1" spans="1:21">
      <c r="A3" s="30" t="s">
        <v>2</v>
      </c>
      <c r="B3" s="31" t="s">
        <v>3</v>
      </c>
      <c r="C3" s="31"/>
      <c r="D3" s="32"/>
      <c r="E3" s="31" t="s">
        <v>4</v>
      </c>
      <c r="F3" s="31"/>
      <c r="G3" s="32"/>
      <c r="H3" s="31" t="s">
        <v>5</v>
      </c>
      <c r="I3" s="31"/>
      <c r="J3" s="32"/>
      <c r="K3" s="31" t="s">
        <v>6</v>
      </c>
      <c r="L3" s="31"/>
      <c r="M3" s="32"/>
      <c r="N3" s="31" t="s">
        <v>7</v>
      </c>
      <c r="O3" s="31"/>
      <c r="P3" s="32"/>
      <c r="Q3" s="31" t="s">
        <v>8</v>
      </c>
      <c r="R3" s="31"/>
      <c r="S3" s="32"/>
      <c r="T3" s="42" t="s">
        <v>9</v>
      </c>
      <c r="U3" s="43"/>
    </row>
    <row r="4" s="24" customFormat="1" ht="79" customHeight="1" spans="1:20">
      <c r="A4" s="33"/>
      <c r="B4" s="34" t="s">
        <v>10</v>
      </c>
      <c r="C4" s="34" t="s">
        <v>11</v>
      </c>
      <c r="D4" s="35" t="s">
        <v>12</v>
      </c>
      <c r="E4" s="34" t="s">
        <v>10</v>
      </c>
      <c r="F4" s="34" t="s">
        <v>11</v>
      </c>
      <c r="G4" s="35" t="s">
        <v>12</v>
      </c>
      <c r="H4" s="34" t="s">
        <v>10</v>
      </c>
      <c r="I4" s="34" t="s">
        <v>11</v>
      </c>
      <c r="J4" s="35" t="s">
        <v>12</v>
      </c>
      <c r="K4" s="34" t="s">
        <v>10</v>
      </c>
      <c r="L4" s="34" t="s">
        <v>11</v>
      </c>
      <c r="M4" s="35" t="s">
        <v>12</v>
      </c>
      <c r="N4" s="34" t="s">
        <v>10</v>
      </c>
      <c r="O4" s="34" t="s">
        <v>11</v>
      </c>
      <c r="P4" s="35" t="s">
        <v>12</v>
      </c>
      <c r="Q4" s="34" t="s">
        <v>10</v>
      </c>
      <c r="R4" s="34" t="s">
        <v>11</v>
      </c>
      <c r="S4" s="44" t="s">
        <v>12</v>
      </c>
      <c r="T4" s="42"/>
    </row>
    <row r="5" s="24" customFormat="1" ht="33" customHeight="1" spans="1:20">
      <c r="A5" s="36" t="s">
        <v>8</v>
      </c>
      <c r="B5" s="37">
        <f t="shared" ref="B5:R5" si="0">SUM(B6:B15)</f>
        <v>85</v>
      </c>
      <c r="C5" s="37">
        <f t="shared" si="0"/>
        <v>-40</v>
      </c>
      <c r="D5" s="37">
        <f t="shared" si="0"/>
        <v>45</v>
      </c>
      <c r="E5" s="37">
        <f t="shared" si="0"/>
        <v>50</v>
      </c>
      <c r="F5" s="37">
        <f t="shared" si="0"/>
        <v>-50</v>
      </c>
      <c r="G5" s="37">
        <f t="shared" si="0"/>
        <v>0</v>
      </c>
      <c r="H5" s="37">
        <f t="shared" si="0"/>
        <v>50</v>
      </c>
      <c r="I5" s="37">
        <f t="shared" si="0"/>
        <v>-16</v>
      </c>
      <c r="J5" s="37">
        <f t="shared" si="0"/>
        <v>34</v>
      </c>
      <c r="K5" s="37">
        <f t="shared" si="0"/>
        <v>56</v>
      </c>
      <c r="L5" s="37">
        <f t="shared" si="0"/>
        <v>-18</v>
      </c>
      <c r="M5" s="37">
        <f t="shared" si="0"/>
        <v>38</v>
      </c>
      <c r="N5" s="37">
        <f t="shared" si="0"/>
        <v>60</v>
      </c>
      <c r="O5" s="37">
        <f t="shared" si="0"/>
        <v>-60</v>
      </c>
      <c r="P5" s="37">
        <f t="shared" si="0"/>
        <v>0</v>
      </c>
      <c r="Q5" s="37">
        <f t="shared" si="0"/>
        <v>301</v>
      </c>
      <c r="R5" s="37">
        <f t="shared" si="0"/>
        <v>-184</v>
      </c>
      <c r="S5" s="37">
        <f t="shared" ref="S5:S15" si="1">SUM(Q5:R5)</f>
        <v>117</v>
      </c>
      <c r="T5" s="45"/>
    </row>
    <row r="6" s="25" customFormat="1" ht="59" customHeight="1" spans="1:20">
      <c r="A6" s="38" t="s">
        <v>13</v>
      </c>
      <c r="B6" s="37"/>
      <c r="C6" s="37"/>
      <c r="D6" s="37"/>
      <c r="E6" s="37"/>
      <c r="F6" s="37"/>
      <c r="G6" s="37"/>
      <c r="H6" s="37"/>
      <c r="I6" s="37"/>
      <c r="J6" s="37"/>
      <c r="K6" s="37">
        <v>4</v>
      </c>
      <c r="L6" s="37"/>
      <c r="M6" s="37">
        <f t="shared" ref="M6:M15" si="2">SUM(K6:L6)</f>
        <v>4</v>
      </c>
      <c r="N6" s="37"/>
      <c r="O6" s="37"/>
      <c r="P6" s="37"/>
      <c r="Q6" s="37">
        <f t="shared" ref="Q6:Q15" si="3">B6+E6+H6+K6+N6</f>
        <v>4</v>
      </c>
      <c r="R6" s="37">
        <f t="shared" ref="R6:R15" si="4">C6+F6+I6+L6+O6</f>
        <v>0</v>
      </c>
      <c r="S6" s="37">
        <f t="shared" si="1"/>
        <v>4</v>
      </c>
      <c r="T6" s="46" t="s">
        <v>14</v>
      </c>
    </row>
    <row r="7" s="26" customFormat="1" ht="57" customHeight="1" spans="1:20">
      <c r="A7" s="39" t="s">
        <v>15</v>
      </c>
      <c r="B7" s="37"/>
      <c r="C7" s="37"/>
      <c r="D7" s="37"/>
      <c r="E7" s="37"/>
      <c r="F7" s="37"/>
      <c r="G7" s="37"/>
      <c r="H7" s="37">
        <v>50</v>
      </c>
      <c r="I7" s="37">
        <v>-16</v>
      </c>
      <c r="J7" s="37">
        <f>SUM(H7:I7)</f>
        <v>34</v>
      </c>
      <c r="K7" s="37"/>
      <c r="L7" s="37"/>
      <c r="M7" s="37"/>
      <c r="N7" s="37"/>
      <c r="O7" s="37"/>
      <c r="P7" s="37"/>
      <c r="Q7" s="37">
        <f t="shared" si="3"/>
        <v>50</v>
      </c>
      <c r="R7" s="37">
        <f t="shared" si="4"/>
        <v>-16</v>
      </c>
      <c r="S7" s="37">
        <f t="shared" si="1"/>
        <v>34</v>
      </c>
      <c r="T7" s="47" t="s">
        <v>16</v>
      </c>
    </row>
    <row r="8" s="25" customFormat="1" ht="26" customHeight="1" spans="1:20">
      <c r="A8" s="38" t="s">
        <v>17</v>
      </c>
      <c r="B8" s="37"/>
      <c r="C8" s="37"/>
      <c r="D8" s="37"/>
      <c r="E8" s="37"/>
      <c r="F8" s="37"/>
      <c r="G8" s="37"/>
      <c r="H8" s="37"/>
      <c r="I8" s="37"/>
      <c r="J8" s="37"/>
      <c r="K8" s="37">
        <v>6</v>
      </c>
      <c r="L8" s="37">
        <v>-2</v>
      </c>
      <c r="M8" s="37">
        <f t="shared" si="2"/>
        <v>4</v>
      </c>
      <c r="N8" s="37"/>
      <c r="O8" s="37"/>
      <c r="P8" s="37"/>
      <c r="Q8" s="37">
        <f t="shared" si="3"/>
        <v>6</v>
      </c>
      <c r="R8" s="37">
        <f t="shared" si="4"/>
        <v>-2</v>
      </c>
      <c r="S8" s="37">
        <f t="shared" si="1"/>
        <v>4</v>
      </c>
      <c r="T8" s="48"/>
    </row>
    <row r="9" s="25" customFormat="1" ht="26" customHeight="1" spans="1:20">
      <c r="A9" s="38" t="s">
        <v>18</v>
      </c>
      <c r="B9" s="37">
        <v>34</v>
      </c>
      <c r="C9" s="37">
        <v>-10</v>
      </c>
      <c r="D9" s="37">
        <f t="shared" ref="D9:D13" si="5">SUM(B9:C9)</f>
        <v>24</v>
      </c>
      <c r="E9" s="37"/>
      <c r="F9" s="37"/>
      <c r="G9" s="37"/>
      <c r="H9" s="37"/>
      <c r="I9" s="37"/>
      <c r="J9" s="37"/>
      <c r="K9" s="37"/>
      <c r="L9" s="37"/>
      <c r="M9" s="37">
        <f t="shared" si="2"/>
        <v>0</v>
      </c>
      <c r="N9" s="37"/>
      <c r="O9" s="37"/>
      <c r="P9" s="37"/>
      <c r="Q9" s="37">
        <f t="shared" si="3"/>
        <v>34</v>
      </c>
      <c r="R9" s="37">
        <f t="shared" si="4"/>
        <v>-10</v>
      </c>
      <c r="S9" s="37">
        <f t="shared" si="1"/>
        <v>24</v>
      </c>
      <c r="T9" s="48"/>
    </row>
    <row r="10" s="25" customFormat="1" ht="26" customHeight="1" spans="1:20">
      <c r="A10" s="38" t="s">
        <v>19</v>
      </c>
      <c r="B10" s="37"/>
      <c r="C10" s="37"/>
      <c r="D10" s="37"/>
      <c r="E10" s="37"/>
      <c r="F10" s="37"/>
      <c r="G10" s="37"/>
      <c r="H10" s="37"/>
      <c r="I10" s="37"/>
      <c r="J10" s="37"/>
      <c r="K10" s="37">
        <v>8</v>
      </c>
      <c r="L10" s="37">
        <v>-4</v>
      </c>
      <c r="M10" s="37">
        <f t="shared" si="2"/>
        <v>4</v>
      </c>
      <c r="N10" s="37"/>
      <c r="O10" s="37"/>
      <c r="P10" s="37"/>
      <c r="Q10" s="37">
        <f t="shared" si="3"/>
        <v>8</v>
      </c>
      <c r="R10" s="37">
        <f t="shared" si="4"/>
        <v>-4</v>
      </c>
      <c r="S10" s="37">
        <f t="shared" si="1"/>
        <v>4</v>
      </c>
      <c r="T10" s="48"/>
    </row>
    <row r="11" s="26" customFormat="1" ht="26" customHeight="1" spans="1:20">
      <c r="A11" s="38" t="s">
        <v>20</v>
      </c>
      <c r="B11" s="37">
        <v>17</v>
      </c>
      <c r="C11" s="37">
        <v>-10</v>
      </c>
      <c r="D11" s="37">
        <f t="shared" si="5"/>
        <v>7</v>
      </c>
      <c r="E11" s="37"/>
      <c r="F11" s="37"/>
      <c r="G11" s="37"/>
      <c r="H11" s="37"/>
      <c r="I11" s="37"/>
      <c r="J11" s="37"/>
      <c r="K11" s="37">
        <v>8</v>
      </c>
      <c r="L11" s="37">
        <v>-3</v>
      </c>
      <c r="M11" s="37">
        <f t="shared" si="2"/>
        <v>5</v>
      </c>
      <c r="N11" s="37">
        <v>20</v>
      </c>
      <c r="O11" s="37">
        <v>-20</v>
      </c>
      <c r="P11" s="37">
        <f t="shared" ref="P11:P15" si="6">SUM(N11:O11)</f>
        <v>0</v>
      </c>
      <c r="Q11" s="37">
        <f t="shared" si="3"/>
        <v>45</v>
      </c>
      <c r="R11" s="37">
        <f t="shared" si="4"/>
        <v>-33</v>
      </c>
      <c r="S11" s="37">
        <f t="shared" si="1"/>
        <v>12</v>
      </c>
      <c r="T11" s="49"/>
    </row>
    <row r="12" s="26" customFormat="1" ht="26" customHeight="1" spans="1:20">
      <c r="A12" s="38" t="s">
        <v>21</v>
      </c>
      <c r="B12" s="37">
        <v>17</v>
      </c>
      <c r="C12" s="37">
        <v>-10</v>
      </c>
      <c r="D12" s="37">
        <f t="shared" si="5"/>
        <v>7</v>
      </c>
      <c r="E12" s="37"/>
      <c r="F12" s="37"/>
      <c r="G12" s="37"/>
      <c r="H12" s="37"/>
      <c r="I12" s="37"/>
      <c r="J12" s="37"/>
      <c r="K12" s="37"/>
      <c r="L12" s="37"/>
      <c r="M12" s="37">
        <f t="shared" si="2"/>
        <v>0</v>
      </c>
      <c r="N12" s="37">
        <v>20</v>
      </c>
      <c r="O12" s="37">
        <v>-20</v>
      </c>
      <c r="P12" s="37">
        <f t="shared" si="6"/>
        <v>0</v>
      </c>
      <c r="Q12" s="37">
        <f t="shared" si="3"/>
        <v>37</v>
      </c>
      <c r="R12" s="37">
        <f t="shared" si="4"/>
        <v>-30</v>
      </c>
      <c r="S12" s="37">
        <f t="shared" si="1"/>
        <v>7</v>
      </c>
      <c r="T12" s="49"/>
    </row>
    <row r="13" s="26" customFormat="1" ht="26" customHeight="1" spans="1:20">
      <c r="A13" s="38" t="s">
        <v>22</v>
      </c>
      <c r="B13" s="37">
        <v>17</v>
      </c>
      <c r="C13" s="37">
        <v>-10</v>
      </c>
      <c r="D13" s="37">
        <f t="shared" si="5"/>
        <v>7</v>
      </c>
      <c r="E13" s="37"/>
      <c r="F13" s="37"/>
      <c r="G13" s="37"/>
      <c r="H13" s="37"/>
      <c r="I13" s="37"/>
      <c r="J13" s="37"/>
      <c r="K13" s="37">
        <v>9</v>
      </c>
      <c r="L13" s="37">
        <v>-3</v>
      </c>
      <c r="M13" s="37">
        <f t="shared" si="2"/>
        <v>6</v>
      </c>
      <c r="N13" s="37"/>
      <c r="O13" s="37"/>
      <c r="P13" s="37"/>
      <c r="Q13" s="37">
        <f t="shared" si="3"/>
        <v>26</v>
      </c>
      <c r="R13" s="37">
        <f t="shared" si="4"/>
        <v>-13</v>
      </c>
      <c r="S13" s="37">
        <f t="shared" si="1"/>
        <v>13</v>
      </c>
      <c r="T13" s="49"/>
    </row>
    <row r="14" s="25" customFormat="1" ht="26" customHeight="1" spans="1:20">
      <c r="A14" s="38" t="s">
        <v>23</v>
      </c>
      <c r="B14" s="37"/>
      <c r="C14" s="37"/>
      <c r="D14" s="37"/>
      <c r="E14" s="37"/>
      <c r="F14" s="37"/>
      <c r="G14" s="37"/>
      <c r="H14" s="37"/>
      <c r="I14" s="37"/>
      <c r="J14" s="37"/>
      <c r="K14" s="37">
        <v>12</v>
      </c>
      <c r="L14" s="37">
        <v>-5</v>
      </c>
      <c r="M14" s="37">
        <f t="shared" si="2"/>
        <v>7</v>
      </c>
      <c r="N14" s="37"/>
      <c r="O14" s="37"/>
      <c r="P14" s="37"/>
      <c r="Q14" s="37">
        <f t="shared" si="3"/>
        <v>12</v>
      </c>
      <c r="R14" s="37">
        <f t="shared" si="4"/>
        <v>-5</v>
      </c>
      <c r="S14" s="37">
        <f t="shared" si="1"/>
        <v>7</v>
      </c>
      <c r="T14" s="48"/>
    </row>
    <row r="15" s="26" customFormat="1" ht="26" customHeight="1" spans="1:20">
      <c r="A15" s="38" t="s">
        <v>24</v>
      </c>
      <c r="B15" s="37"/>
      <c r="C15" s="37"/>
      <c r="D15" s="37"/>
      <c r="E15" s="37">
        <v>50</v>
      </c>
      <c r="F15" s="37">
        <v>-50</v>
      </c>
      <c r="G15" s="37">
        <f>SUM(E15:F15)</f>
        <v>0</v>
      </c>
      <c r="H15" s="37"/>
      <c r="I15" s="37"/>
      <c r="J15" s="37"/>
      <c r="K15" s="37">
        <v>9</v>
      </c>
      <c r="L15" s="37">
        <v>-1</v>
      </c>
      <c r="M15" s="37">
        <f t="shared" si="2"/>
        <v>8</v>
      </c>
      <c r="N15" s="37">
        <v>20</v>
      </c>
      <c r="O15" s="37">
        <v>-20</v>
      </c>
      <c r="P15" s="37">
        <f t="shared" si="6"/>
        <v>0</v>
      </c>
      <c r="Q15" s="37">
        <f t="shared" si="3"/>
        <v>79</v>
      </c>
      <c r="R15" s="37">
        <f t="shared" si="4"/>
        <v>-71</v>
      </c>
      <c r="S15" s="37">
        <f t="shared" si="1"/>
        <v>8</v>
      </c>
      <c r="T15" s="49"/>
    </row>
  </sheetData>
  <mergeCells count="10">
    <mergeCell ref="A1:S1"/>
    <mergeCell ref="A2:S2"/>
    <mergeCell ref="B3:D3"/>
    <mergeCell ref="E3:G3"/>
    <mergeCell ref="H3:J3"/>
    <mergeCell ref="K3:M3"/>
    <mergeCell ref="N3:P3"/>
    <mergeCell ref="Q3:S3"/>
    <mergeCell ref="A3:A4"/>
    <mergeCell ref="T3:T4"/>
  </mergeCells>
  <pageMargins left="0.751388888888889" right="0.751388888888889" top="1" bottom="1" header="0.511805555555556" footer="0.511805555555556"/>
  <pageSetup paperSize="9" scale="57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S15"/>
  <sheetViews>
    <sheetView tabSelected="1" topLeftCell="A11" workbookViewId="0">
      <selection activeCell="E14" sqref="E14"/>
    </sheetView>
  </sheetViews>
  <sheetFormatPr defaultColWidth="8.88888888888889" defaultRowHeight="14.4"/>
  <cols>
    <col min="2" max="2" width="22" customWidth="1"/>
    <col min="3" max="3" width="16.5555555555556" customWidth="1"/>
    <col min="4" max="4" width="10.6666666666667"/>
    <col min="5" max="5" width="9.44444444444444"/>
    <col min="7" max="16" width="9.44444444444444"/>
    <col min="19" max="19" width="26.1111111111111" customWidth="1"/>
  </cols>
  <sheetData>
    <row r="1" s="1" customFormat="1" ht="28" customHeight="1" spans="1:19">
      <c r="A1" s="3" t="s">
        <v>25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</row>
    <row r="2" s="2" customFormat="1" ht="15.6" spans="1:19">
      <c r="A2" s="4" t="s">
        <v>26</v>
      </c>
      <c r="B2" s="5" t="s">
        <v>27</v>
      </c>
      <c r="C2" s="5" t="s">
        <v>28</v>
      </c>
      <c r="D2" s="4" t="s">
        <v>29</v>
      </c>
      <c r="E2" s="5" t="s">
        <v>30</v>
      </c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17" t="s">
        <v>9</v>
      </c>
    </row>
    <row r="3" s="1" customFormat="1" spans="1:19">
      <c r="A3" s="4"/>
      <c r="B3" s="5"/>
      <c r="C3" s="5"/>
      <c r="D3" s="5"/>
      <c r="E3" s="5" t="s">
        <v>31</v>
      </c>
      <c r="F3" s="5" t="s">
        <v>32</v>
      </c>
      <c r="G3" s="5" t="s">
        <v>33</v>
      </c>
      <c r="H3" s="5" t="s">
        <v>34</v>
      </c>
      <c r="I3" s="5" t="s">
        <v>35</v>
      </c>
      <c r="J3" s="5" t="s">
        <v>36</v>
      </c>
      <c r="K3" s="5" t="s">
        <v>37</v>
      </c>
      <c r="L3" s="5" t="s">
        <v>38</v>
      </c>
      <c r="M3" s="5" t="s">
        <v>39</v>
      </c>
      <c r="N3" s="5" t="s">
        <v>40</v>
      </c>
      <c r="O3" s="5" t="s">
        <v>41</v>
      </c>
      <c r="P3" s="5" t="s">
        <v>42</v>
      </c>
      <c r="Q3" s="5" t="s">
        <v>43</v>
      </c>
      <c r="R3" s="5" t="s">
        <v>44</v>
      </c>
      <c r="S3" s="18"/>
    </row>
    <row r="4" s="1" customFormat="1" ht="34" customHeight="1" spans="1:19">
      <c r="A4" s="4" t="s">
        <v>8</v>
      </c>
      <c r="B4" s="4"/>
      <c r="C4" s="4"/>
      <c r="D4" s="6">
        <f>SUM(D5:D15)</f>
        <v>2660.71</v>
      </c>
      <c r="E4" s="6">
        <f t="shared" ref="E4:R4" si="0">SUM(E5:E15)</f>
        <v>156.48</v>
      </c>
      <c r="F4" s="6">
        <f t="shared" si="0"/>
        <v>88.18</v>
      </c>
      <c r="G4" s="6">
        <f t="shared" si="0"/>
        <v>284.88</v>
      </c>
      <c r="H4" s="6">
        <f t="shared" si="0"/>
        <v>129.09</v>
      </c>
      <c r="I4" s="6">
        <f t="shared" si="0"/>
        <v>154.5</v>
      </c>
      <c r="J4" s="6">
        <f t="shared" si="0"/>
        <v>160.36</v>
      </c>
      <c r="K4" s="6">
        <f t="shared" si="0"/>
        <v>204.17</v>
      </c>
      <c r="L4" s="6">
        <f t="shared" si="0"/>
        <v>287.72</v>
      </c>
      <c r="M4" s="6">
        <f t="shared" si="0"/>
        <v>153.2</v>
      </c>
      <c r="N4" s="6">
        <f t="shared" si="0"/>
        <v>418.91</v>
      </c>
      <c r="O4" s="6">
        <f t="shared" si="0"/>
        <v>358.39</v>
      </c>
      <c r="P4" s="6">
        <f t="shared" si="0"/>
        <v>248.43</v>
      </c>
      <c r="Q4" s="6">
        <f t="shared" si="0"/>
        <v>7.4</v>
      </c>
      <c r="R4" s="6">
        <f t="shared" si="0"/>
        <v>9</v>
      </c>
      <c r="S4" s="19"/>
    </row>
    <row r="5" s="1" customFormat="1" ht="43" customHeight="1" spans="1:19">
      <c r="A5" s="7" t="s">
        <v>45</v>
      </c>
      <c r="B5" s="8" t="s">
        <v>46</v>
      </c>
      <c r="C5" s="9" t="s">
        <v>47</v>
      </c>
      <c r="D5" s="10">
        <f t="shared" ref="D5:D15" si="1">SUM(E5:R5)</f>
        <v>152</v>
      </c>
      <c r="E5" s="10"/>
      <c r="F5" s="10"/>
      <c r="G5" s="10"/>
      <c r="H5" s="10"/>
      <c r="I5" s="10"/>
      <c r="J5" s="10">
        <v>18</v>
      </c>
      <c r="K5" s="10">
        <v>17</v>
      </c>
      <c r="L5" s="10">
        <v>32</v>
      </c>
      <c r="M5" s="10">
        <v>32</v>
      </c>
      <c r="N5" s="10">
        <v>22</v>
      </c>
      <c r="O5" s="10">
        <v>22</v>
      </c>
      <c r="P5" s="10">
        <v>9</v>
      </c>
      <c r="Q5" s="10"/>
      <c r="R5" s="10"/>
      <c r="S5" s="20"/>
    </row>
    <row r="6" s="1" customFormat="1" ht="43" customHeight="1" spans="1:19">
      <c r="A6" s="7"/>
      <c r="B6" s="11" t="s">
        <v>48</v>
      </c>
      <c r="C6" s="9" t="s">
        <v>49</v>
      </c>
      <c r="D6" s="10">
        <f t="shared" si="1"/>
        <v>-29</v>
      </c>
      <c r="E6" s="10"/>
      <c r="F6" s="10"/>
      <c r="G6" s="10"/>
      <c r="H6" s="10"/>
      <c r="I6" s="10"/>
      <c r="J6" s="10">
        <v>-2</v>
      </c>
      <c r="K6" s="10">
        <v>2</v>
      </c>
      <c r="L6" s="10">
        <v>-2</v>
      </c>
      <c r="M6" s="10">
        <v>-19</v>
      </c>
      <c r="N6" s="10">
        <v>-8</v>
      </c>
      <c r="O6" s="10">
        <v>-1</v>
      </c>
      <c r="P6" s="10">
        <v>1</v>
      </c>
      <c r="Q6" s="10"/>
      <c r="R6" s="10"/>
      <c r="S6" s="20"/>
    </row>
    <row r="7" s="1" customFormat="1" ht="43" customHeight="1" spans="1:19">
      <c r="A7" s="7"/>
      <c r="B7" s="12" t="s">
        <v>50</v>
      </c>
      <c r="C7" s="9" t="s">
        <v>51</v>
      </c>
      <c r="D7" s="10">
        <f t="shared" si="1"/>
        <v>7</v>
      </c>
      <c r="E7" s="10"/>
      <c r="F7" s="10"/>
      <c r="G7" s="10"/>
      <c r="H7" s="10"/>
      <c r="I7" s="10"/>
      <c r="J7" s="10"/>
      <c r="K7" s="10"/>
      <c r="L7" s="10"/>
      <c r="M7" s="10">
        <v>3</v>
      </c>
      <c r="N7" s="10">
        <v>4</v>
      </c>
      <c r="O7" s="10"/>
      <c r="P7" s="10"/>
      <c r="Q7" s="10"/>
      <c r="R7" s="10"/>
      <c r="S7" s="20"/>
    </row>
    <row r="8" s="1" customFormat="1" ht="43" customHeight="1" spans="1:19">
      <c r="A8" s="7"/>
      <c r="B8" s="12" t="s">
        <v>52</v>
      </c>
      <c r="C8" s="9" t="s">
        <v>53</v>
      </c>
      <c r="D8" s="10">
        <f t="shared" si="1"/>
        <v>501.7</v>
      </c>
      <c r="E8" s="10">
        <v>29</v>
      </c>
      <c r="F8" s="10">
        <v>29</v>
      </c>
      <c r="G8" s="10">
        <v>37.7</v>
      </c>
      <c r="H8" s="10">
        <v>11.6</v>
      </c>
      <c r="I8" s="10">
        <v>26.1</v>
      </c>
      <c r="J8" s="10">
        <v>43.5</v>
      </c>
      <c r="K8" s="10">
        <v>63.8</v>
      </c>
      <c r="L8" s="10">
        <v>31.9</v>
      </c>
      <c r="M8" s="10">
        <v>46.4</v>
      </c>
      <c r="N8" s="10">
        <v>60.9</v>
      </c>
      <c r="O8" s="10">
        <v>69.6</v>
      </c>
      <c r="P8" s="10">
        <v>52.2</v>
      </c>
      <c r="Q8" s="10"/>
      <c r="R8" s="10"/>
      <c r="S8" s="20"/>
    </row>
    <row r="9" s="1" customFormat="1" ht="56" customHeight="1" spans="1:19">
      <c r="A9" s="7"/>
      <c r="B9" s="11" t="s">
        <v>54</v>
      </c>
      <c r="C9" s="9" t="s">
        <v>55</v>
      </c>
      <c r="D9" s="10">
        <f t="shared" si="1"/>
        <v>357</v>
      </c>
      <c r="E9" s="10"/>
      <c r="F9" s="10"/>
      <c r="G9" s="10">
        <v>17</v>
      </c>
      <c r="H9" s="10">
        <v>17</v>
      </c>
      <c r="I9" s="10"/>
      <c r="J9" s="10"/>
      <c r="K9" s="10"/>
      <c r="L9" s="10">
        <v>85</v>
      </c>
      <c r="M9" s="10">
        <v>68</v>
      </c>
      <c r="N9" s="10">
        <v>119</v>
      </c>
      <c r="O9" s="10"/>
      <c r="P9" s="10">
        <v>51</v>
      </c>
      <c r="Q9" s="10"/>
      <c r="R9" s="10"/>
      <c r="S9" s="20"/>
    </row>
    <row r="10" s="1" customFormat="1" ht="33" customHeight="1" spans="1:19">
      <c r="A10" s="7"/>
      <c r="B10" s="12" t="s">
        <v>56</v>
      </c>
      <c r="C10" s="9" t="s">
        <v>57</v>
      </c>
      <c r="D10" s="10">
        <f t="shared" si="1"/>
        <v>539.8</v>
      </c>
      <c r="E10" s="10">
        <v>11</v>
      </c>
      <c r="F10" s="10">
        <v>23.8</v>
      </c>
      <c r="G10" s="10">
        <v>53.2</v>
      </c>
      <c r="H10" s="10">
        <v>27.1</v>
      </c>
      <c r="I10" s="10">
        <v>25.3</v>
      </c>
      <c r="J10" s="10">
        <v>19.1</v>
      </c>
      <c r="K10" s="10">
        <v>108.3</v>
      </c>
      <c r="L10" s="10">
        <v>101.8</v>
      </c>
      <c r="M10" s="10">
        <v>19.3</v>
      </c>
      <c r="N10" s="10">
        <v>19.5</v>
      </c>
      <c r="O10" s="10">
        <v>121.8</v>
      </c>
      <c r="P10" s="10">
        <v>9.1</v>
      </c>
      <c r="Q10" s="10">
        <v>0.5</v>
      </c>
      <c r="R10" s="10"/>
      <c r="S10" s="20"/>
    </row>
    <row r="11" s="1" customFormat="1" ht="33" customHeight="1" spans="1:19">
      <c r="A11" s="7"/>
      <c r="B11" s="12" t="s">
        <v>58</v>
      </c>
      <c r="C11" s="9" t="s">
        <v>59</v>
      </c>
      <c r="D11" s="10">
        <f t="shared" si="1"/>
        <v>601.17</v>
      </c>
      <c r="E11" s="10">
        <v>76.48</v>
      </c>
      <c r="F11" s="10">
        <v>8.38</v>
      </c>
      <c r="G11" s="10">
        <v>121.98</v>
      </c>
      <c r="H11" s="10">
        <v>57.39</v>
      </c>
      <c r="I11" s="10">
        <v>51.1</v>
      </c>
      <c r="J11" s="10">
        <v>47.76</v>
      </c>
      <c r="K11" s="10">
        <v>3.07</v>
      </c>
      <c r="L11" s="10">
        <v>17.02</v>
      </c>
      <c r="M11" s="10">
        <v>10.5</v>
      </c>
      <c r="N11" s="10">
        <v>11.47</v>
      </c>
      <c r="O11" s="10">
        <v>114.99</v>
      </c>
      <c r="P11" s="10">
        <v>76.13</v>
      </c>
      <c r="Q11" s="10">
        <v>4.9</v>
      </c>
      <c r="R11" s="10"/>
      <c r="S11" s="20"/>
    </row>
    <row r="12" s="1" customFormat="1" ht="43.2" spans="1:19">
      <c r="A12" s="7"/>
      <c r="B12" s="11" t="s">
        <v>60</v>
      </c>
      <c r="C12" s="13" t="s">
        <v>61</v>
      </c>
      <c r="D12" s="10">
        <f t="shared" si="1"/>
        <v>-28.96</v>
      </c>
      <c r="E12" s="14"/>
      <c r="F12" s="14"/>
      <c r="G12" s="14"/>
      <c r="H12" s="14"/>
      <c r="I12" s="14"/>
      <c r="J12" s="14"/>
      <c r="K12" s="14"/>
      <c r="L12" s="14"/>
      <c r="M12" s="14">
        <v>-13</v>
      </c>
      <c r="N12" s="14">
        <v>-15.96</v>
      </c>
      <c r="O12" s="14"/>
      <c r="P12" s="14"/>
      <c r="Q12" s="10"/>
      <c r="R12" s="10"/>
      <c r="S12" s="20"/>
    </row>
    <row r="13" s="1" customFormat="1" ht="45" customHeight="1" spans="1:19">
      <c r="A13" s="15" t="s">
        <v>62</v>
      </c>
      <c r="B13" s="11" t="s">
        <v>63</v>
      </c>
      <c r="C13" s="13" t="s">
        <v>64</v>
      </c>
      <c r="D13" s="10">
        <f t="shared" si="1"/>
        <v>190</v>
      </c>
      <c r="E13" s="10"/>
      <c r="F13" s="10"/>
      <c r="G13" s="10"/>
      <c r="H13" s="10"/>
      <c r="I13" s="10"/>
      <c r="J13" s="10"/>
      <c r="K13" s="10"/>
      <c r="L13" s="10"/>
      <c r="M13" s="10"/>
      <c r="N13" s="10">
        <v>190</v>
      </c>
      <c r="O13" s="10"/>
      <c r="P13" s="10"/>
      <c r="Q13" s="10"/>
      <c r="R13" s="10"/>
      <c r="S13" s="20"/>
    </row>
    <row r="14" s="1" customFormat="1" ht="84" customHeight="1" spans="1:19">
      <c r="A14" s="16"/>
      <c r="B14" s="11" t="s">
        <v>65</v>
      </c>
      <c r="C14" s="13" t="s">
        <v>66</v>
      </c>
      <c r="D14" s="10">
        <f t="shared" si="1"/>
        <v>247</v>
      </c>
      <c r="E14" s="10">
        <v>24</v>
      </c>
      <c r="F14" s="10">
        <v>12</v>
      </c>
      <c r="G14" s="10">
        <v>55</v>
      </c>
      <c r="H14" s="10">
        <v>16</v>
      </c>
      <c r="I14" s="10">
        <v>20</v>
      </c>
      <c r="J14" s="10">
        <v>18</v>
      </c>
      <c r="K14" s="10">
        <v>10</v>
      </c>
      <c r="L14" s="10">
        <v>6</v>
      </c>
      <c r="M14" s="10">
        <v>6</v>
      </c>
      <c r="N14" s="10">
        <v>8</v>
      </c>
      <c r="O14" s="10">
        <v>31</v>
      </c>
      <c r="P14" s="10">
        <v>30</v>
      </c>
      <c r="Q14" s="10">
        <v>2</v>
      </c>
      <c r="R14" s="10">
        <v>9</v>
      </c>
      <c r="S14" s="21" t="s">
        <v>67</v>
      </c>
    </row>
    <row r="15" s="1" customFormat="1" ht="55.2" spans="1:19">
      <c r="A15" s="7" t="s">
        <v>68</v>
      </c>
      <c r="B15" s="12" t="s">
        <v>69</v>
      </c>
      <c r="C15" s="13" t="s">
        <v>70</v>
      </c>
      <c r="D15" s="10">
        <f t="shared" si="1"/>
        <v>123</v>
      </c>
      <c r="E15" s="10">
        <v>16</v>
      </c>
      <c r="F15" s="10">
        <v>15</v>
      </c>
      <c r="G15" s="10"/>
      <c r="H15" s="10"/>
      <c r="I15" s="10">
        <v>32</v>
      </c>
      <c r="J15" s="10">
        <v>16</v>
      </c>
      <c r="K15" s="10"/>
      <c r="L15" s="10">
        <v>16</v>
      </c>
      <c r="M15" s="10"/>
      <c r="N15" s="10">
        <v>8</v>
      </c>
      <c r="O15" s="10"/>
      <c r="P15" s="10">
        <v>20</v>
      </c>
      <c r="Q15" s="10"/>
      <c r="R15" s="10"/>
      <c r="S15" s="20"/>
    </row>
  </sheetData>
  <mergeCells count="10">
    <mergeCell ref="A1:S1"/>
    <mergeCell ref="E2:R2"/>
    <mergeCell ref="A4:C4"/>
    <mergeCell ref="A2:A3"/>
    <mergeCell ref="A5:A12"/>
    <mergeCell ref="A13:A14"/>
    <mergeCell ref="B2:B3"/>
    <mergeCell ref="C2:C3"/>
    <mergeCell ref="D2:D3"/>
    <mergeCell ref="S2:S3"/>
  </mergeCells>
  <pageMargins left="0.751388888888889" right="0.751388888888889" top="1" bottom="1" header="0.511805555555556" footer="0.511805555555556"/>
  <pageSetup paperSize="9" scale="61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中央福彩公益金</vt:lpstr>
      <vt:lpstr>省级福彩公益金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yoyo</dc:creator>
  <dcterms:created xsi:type="dcterms:W3CDTF">2021-04-27T07:47:00Z</dcterms:created>
  <dcterms:modified xsi:type="dcterms:W3CDTF">2021-04-29T09:27:48Z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2052-10.8.0.6058</vt:lpwstr>
  </property>
</Properties>
</file>